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4" i="1"/>
  <c r="G14"/>
  <c r="H14"/>
  <c r="I14"/>
  <c r="B205"/>
  <c r="A205"/>
  <c r="L204"/>
  <c r="J204"/>
  <c r="I204"/>
  <c r="H204"/>
  <c r="G204"/>
  <c r="F204"/>
  <c r="B195"/>
  <c r="A195"/>
  <c r="L194"/>
  <c r="L205" s="1"/>
  <c r="J194"/>
  <c r="J205" s="1"/>
  <c r="I194"/>
  <c r="I205" s="1"/>
  <c r="H194"/>
  <c r="H205" s="1"/>
  <c r="G194"/>
  <c r="G205" s="1"/>
  <c r="F194"/>
  <c r="F205" s="1"/>
  <c r="B185"/>
  <c r="A185"/>
  <c r="L184"/>
  <c r="J184"/>
  <c r="I184"/>
  <c r="H184"/>
  <c r="G184"/>
  <c r="F184"/>
  <c r="B175"/>
  <c r="A175"/>
  <c r="L174"/>
  <c r="L185" s="1"/>
  <c r="J174"/>
  <c r="J185" s="1"/>
  <c r="I174"/>
  <c r="I185" s="1"/>
  <c r="H174"/>
  <c r="H185" s="1"/>
  <c r="G174"/>
  <c r="G185" s="1"/>
  <c r="F174"/>
  <c r="F185" s="1"/>
  <c r="B164"/>
  <c r="A164"/>
  <c r="L163"/>
  <c r="J163"/>
  <c r="I163"/>
  <c r="H163"/>
  <c r="G163"/>
  <c r="F163"/>
  <c r="B154"/>
  <c r="A154"/>
  <c r="L153"/>
  <c r="L164" s="1"/>
  <c r="J153"/>
  <c r="J164" s="1"/>
  <c r="I153"/>
  <c r="I164" s="1"/>
  <c r="H153"/>
  <c r="H164" s="1"/>
  <c r="G153"/>
  <c r="G164" s="1"/>
  <c r="F153"/>
  <c r="F164" s="1"/>
  <c r="B144"/>
  <c r="A144"/>
  <c r="L143"/>
  <c r="J143"/>
  <c r="I143"/>
  <c r="H143"/>
  <c r="G143"/>
  <c r="F143"/>
  <c r="B134"/>
  <c r="A134"/>
  <c r="L133"/>
  <c r="L144" s="1"/>
  <c r="J133"/>
  <c r="J144" s="1"/>
  <c r="I133"/>
  <c r="I144" s="1"/>
  <c r="H133"/>
  <c r="H144" s="1"/>
  <c r="G133"/>
  <c r="G144" s="1"/>
  <c r="F133"/>
  <c r="F144" s="1"/>
  <c r="B125"/>
  <c r="A125"/>
  <c r="L124"/>
  <c r="J124"/>
  <c r="I124"/>
  <c r="H124"/>
  <c r="G124"/>
  <c r="F124"/>
  <c r="B115"/>
  <c r="A115"/>
  <c r="L114"/>
  <c r="L125" s="1"/>
  <c r="J114"/>
  <c r="J125" s="1"/>
  <c r="I114"/>
  <c r="I125" s="1"/>
  <c r="H114"/>
  <c r="H125" s="1"/>
  <c r="G114"/>
  <c r="G125" s="1"/>
  <c r="F114"/>
  <c r="F125" s="1"/>
  <c r="B105"/>
  <c r="A105"/>
  <c r="L104"/>
  <c r="J104"/>
  <c r="I104"/>
  <c r="H104"/>
  <c r="G104"/>
  <c r="F104"/>
  <c r="B95"/>
  <c r="A95"/>
  <c r="L94"/>
  <c r="L105" s="1"/>
  <c r="J94"/>
  <c r="J105" s="1"/>
  <c r="I94"/>
  <c r="I105" s="1"/>
  <c r="H94"/>
  <c r="H105" s="1"/>
  <c r="G94"/>
  <c r="G105" s="1"/>
  <c r="F94"/>
  <c r="F105" s="1"/>
  <c r="B84"/>
  <c r="A84"/>
  <c r="L83"/>
  <c r="J83"/>
  <c r="I83"/>
  <c r="H83"/>
  <c r="G83"/>
  <c r="F83"/>
  <c r="B74"/>
  <c r="A74"/>
  <c r="L73"/>
  <c r="L84" s="1"/>
  <c r="J73"/>
  <c r="J84" s="1"/>
  <c r="I73"/>
  <c r="I84" s="1"/>
  <c r="H73"/>
  <c r="H84" s="1"/>
  <c r="G73"/>
  <c r="G84" s="1"/>
  <c r="F73"/>
  <c r="F84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L25" s="1"/>
  <c r="F14"/>
  <c r="L206" l="1"/>
  <c r="J25"/>
  <c r="J206" s="1"/>
  <c r="G25"/>
  <c r="G206" s="1"/>
  <c r="H25"/>
  <c r="H206" s="1"/>
  <c r="F25"/>
  <c r="F206" s="1"/>
  <c r="I25"/>
  <c r="I206" s="1"/>
</calcChain>
</file>

<file path=xl/sharedStrings.xml><?xml version="1.0" encoding="utf-8"?>
<sst xmlns="http://schemas.openxmlformats.org/spreadsheetml/2006/main" count="294" uniqueCount="102">
  <si>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</si>
  <si>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</si>
  <si>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</si>
  <si>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</si>
  <si>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</si>
  <si>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</si>
  <si>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</si>
  <si>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</si>
  <si>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</si>
  <si>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</si>
  <si>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</si>
  <si>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</si>
  <si>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</si>
  <si>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</si>
  <si>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</si>
  <si>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</si>
  <si>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</si>
  <si>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</si>
  <si>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</si>
  <si>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</si>
  <si>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</si>
  <si>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</si>
  <si>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</si>
  <si>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</si>
  <si>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</si>
  <si>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</si>
  <si>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</si>
  <si>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</si>
  <si>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</si>
  <si>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</si>
  <si>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</si>
  <si>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</si>
  <si>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</si>
  <si>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</si>
  <si>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</si>
  <si>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</si>
  <si>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</si>
  <si>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</si>
  <si>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с курицей</t>
  </si>
  <si>
    <t>Сок яблочный</t>
  </si>
  <si>
    <t>Хлеб пшеничный</t>
  </si>
  <si>
    <t>Хлеб ржаной</t>
  </si>
  <si>
    <t>Яблоко</t>
  </si>
  <si>
    <t>Какао с молоком</t>
  </si>
  <si>
    <t>Булочка с вареной сгущенкой</t>
  </si>
  <si>
    <t>Каша  жидкая  молочная рисовая</t>
  </si>
  <si>
    <t>Сыр твердых сортов в нарезке</t>
  </si>
  <si>
    <t>Каша гречневая рассыпчатая</t>
  </si>
  <si>
    <t>Гуляш из говядины</t>
  </si>
  <si>
    <t>Компот из смеси сухофруктов</t>
  </si>
  <si>
    <t>Жаркое по- домашнему из курицы</t>
  </si>
  <si>
    <t>Чай с лимоном и сахаром</t>
  </si>
  <si>
    <t>Макароны отварные</t>
  </si>
  <si>
    <t>Котлета из говядины</t>
  </si>
  <si>
    <t>Соус красный основной</t>
  </si>
  <si>
    <t>Кисель из вишни</t>
  </si>
  <si>
    <t>Рагу из овощей</t>
  </si>
  <si>
    <t>Курица отварная</t>
  </si>
  <si>
    <t>Чай с сахаром</t>
  </si>
  <si>
    <t>Каша вязкая молочная пшеничная</t>
  </si>
  <si>
    <t>Кофейный напиток с молоком</t>
  </si>
  <si>
    <t>Рис отварной</t>
  </si>
  <si>
    <t>Рыба тушеная в томате с овощами (минтай)</t>
  </si>
  <si>
    <t>Тефтели из говядины с рисом</t>
  </si>
  <si>
    <t>Компот из свежих яблок</t>
  </si>
  <si>
    <t>Курица тушеная с морковью</t>
  </si>
  <si>
    <t>Банан</t>
  </si>
  <si>
    <t>54-12м (id:274)</t>
  </si>
  <si>
    <t>Пром. (id:369)</t>
  </si>
  <si>
    <t>Пром. (id:360)</t>
  </si>
  <si>
    <t>Пром. (id:408)</t>
  </si>
  <si>
    <t>Пром. (id:357)</t>
  </si>
  <si>
    <t>54-26к (id:11805)</t>
  </si>
  <si>
    <t>54-21гн (id:49)</t>
  </si>
  <si>
    <t>54-1з (id:12)</t>
  </si>
  <si>
    <t>Пром. (id:23065)</t>
  </si>
  <si>
    <t>54-4г (id:54)</t>
  </si>
  <si>
    <t>54-2м (id:211)</t>
  </si>
  <si>
    <t>54-1хн (id:21)</t>
  </si>
  <si>
    <t>54-28м (id:10813)</t>
  </si>
  <si>
    <t>54-3гн (id:118)</t>
  </si>
  <si>
    <t>54-1г (id:76)</t>
  </si>
  <si>
    <t>54-4м (id:175)</t>
  </si>
  <si>
    <t>54-3соус (id:324)</t>
  </si>
  <si>
    <t>54-22хн (id:62)</t>
  </si>
  <si>
    <t>54-9г (id:251)</t>
  </si>
  <si>
    <t>54-21м (id:9990)</t>
  </si>
  <si>
    <t>54-2гн (id:45)</t>
  </si>
  <si>
    <t>Пром. (id:380)</t>
  </si>
  <si>
    <t>54-13к (id:493)</t>
  </si>
  <si>
    <t>54-23гн (id:72)</t>
  </si>
  <si>
    <t>54-6г (id:80)</t>
  </si>
  <si>
    <t>54-11р (id:299)</t>
  </si>
  <si>
    <t>54-16м (id:9986)</t>
  </si>
  <si>
    <t>54-32хн (id:10805)</t>
  </si>
  <si>
    <t>54-25м (id:7471)</t>
  </si>
  <si>
    <t>Пром. (id:381)</t>
  </si>
  <si>
    <t xml:space="preserve">Банан </t>
  </si>
  <si>
    <t>Мандарин</t>
  </si>
  <si>
    <t>директор школы</t>
  </si>
  <si>
    <t>Андреева Е.В.</t>
  </si>
  <si>
    <t>утверждаю: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</si>
</sst>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1252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6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0" borderId="0" xfId="0" applyFont="1"/>
    <xf numFmtId="0" fontId="11" fillId="0" borderId="14" xfId="0" applyFont="1" applyBorder="1"/>
    <xf numFmtId="0" fontId="11" fillId="0" borderId="1" xfId="0" applyFont="1" applyBorder="1"/>
    <xf numFmtId="0" fontId="11" fillId="0" borderId="6" xfId="0" applyFont="1" applyBorder="1"/>
    <xf numFmtId="0" fontId="11" fillId="2" borderId="2" xfId="0" applyFont="1" applyFill="1" applyBorder="1" applyProtection="1">
      <protection locked="0"/>
    </xf>
    <xf numFmtId="0" fontId="11" fillId="0" borderId="2" xfId="0" applyFont="1" applyBorder="1"/>
    <xf numFmtId="0" fontId="11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1" fillId="0" borderId="5" xfId="0" applyFont="1" applyBorder="1"/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justify" vertical="top" wrapText="1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justify" vertical="top" wrapText="1"/>
    </xf>
    <xf numFmtId="0" fontId="15" fillId="0" borderId="0" xfId="0" applyFont="1"/>
    <xf numFmtId="0" fontId="13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" sqref="F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.42578125" style="2" customWidth="1"/>
    <col min="12" max="16384" width="9.140625" style="2"/>
  </cols>
  <sheetData>
    <row r="1" spans="1:12" ht="15">
      <c r="A1" s="1" t="s">
        <v>7</v>
      </c>
      <c r="C1" s="85"/>
      <c r="D1" s="86"/>
      <c r="E1" s="86"/>
      <c r="F1" s="12" t="s">
        <v>101</v>
      </c>
      <c r="G1" s="2" t="s">
        <v>16</v>
      </c>
      <c r="H1" s="87" t="s">
        <v>99</v>
      </c>
      <c r="I1" s="87"/>
      <c r="J1" s="87"/>
      <c r="K1" s="87"/>
    </row>
    <row r="2" spans="1:12" ht="18">
      <c r="A2" s="35" t="s">
        <v>6</v>
      </c>
      <c r="C2" s="2"/>
      <c r="G2" s="2" t="s">
        <v>17</v>
      </c>
      <c r="H2" s="87" t="s">
        <v>100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6">
        <v>11</v>
      </c>
      <c r="I3" s="46">
        <v>7</v>
      </c>
      <c r="J3" s="47">
        <v>2023</v>
      </c>
      <c r="K3" s="48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49" t="s">
        <v>38</v>
      </c>
      <c r="F6" s="50">
        <v>200</v>
      </c>
      <c r="G6" s="50">
        <v>27.2</v>
      </c>
      <c r="H6" s="50">
        <v>8.1</v>
      </c>
      <c r="I6" s="50">
        <v>33.200000000000003</v>
      </c>
      <c r="J6" s="50">
        <v>314.60000000000002</v>
      </c>
      <c r="K6" s="79" t="s">
        <v>67</v>
      </c>
      <c r="L6" s="39">
        <v>49.66</v>
      </c>
    </row>
    <row r="7" spans="1:12" ht="15.75" thickBot="1">
      <c r="A7" s="23"/>
      <c r="B7" s="15"/>
      <c r="C7" s="11"/>
      <c r="D7" s="6"/>
      <c r="E7" s="51"/>
      <c r="F7" s="52"/>
      <c r="G7" s="52"/>
      <c r="H7" s="52"/>
      <c r="I7" s="52"/>
      <c r="J7" s="52"/>
      <c r="K7" s="42"/>
      <c r="L7" s="41"/>
    </row>
    <row r="8" spans="1:12" ht="15.75" thickBot="1">
      <c r="A8" s="23"/>
      <c r="B8" s="15"/>
      <c r="C8" s="11"/>
      <c r="D8" s="7" t="s">
        <v>21</v>
      </c>
      <c r="E8" s="49" t="s">
        <v>39</v>
      </c>
      <c r="F8" s="50">
        <v>200</v>
      </c>
      <c r="G8" s="50">
        <v>1</v>
      </c>
      <c r="H8" s="50">
        <v>0.2</v>
      </c>
      <c r="I8" s="50">
        <v>20.2</v>
      </c>
      <c r="J8" s="50">
        <v>86.6</v>
      </c>
      <c r="K8" s="79" t="s">
        <v>70</v>
      </c>
      <c r="L8" s="41">
        <v>10.199999999999999</v>
      </c>
    </row>
    <row r="9" spans="1:12" ht="15.75" thickBot="1">
      <c r="A9" s="23"/>
      <c r="B9" s="15"/>
      <c r="C9" s="11"/>
      <c r="D9" s="7" t="s">
        <v>22</v>
      </c>
      <c r="E9" s="53" t="s">
        <v>40</v>
      </c>
      <c r="F9" s="54">
        <v>40</v>
      </c>
      <c r="G9" s="54">
        <v>3</v>
      </c>
      <c r="H9" s="54">
        <v>0.3</v>
      </c>
      <c r="I9" s="54">
        <v>19.7</v>
      </c>
      <c r="J9" s="54">
        <v>93.8</v>
      </c>
      <c r="K9" s="79" t="s">
        <v>69</v>
      </c>
      <c r="L9" s="41">
        <v>2.13</v>
      </c>
    </row>
    <row r="10" spans="1:12" ht="15.75" thickBot="1">
      <c r="A10" s="23"/>
      <c r="B10" s="15"/>
      <c r="C10" s="11"/>
      <c r="D10" s="7"/>
      <c r="E10" s="53" t="s">
        <v>41</v>
      </c>
      <c r="F10" s="54">
        <v>40</v>
      </c>
      <c r="G10" s="54">
        <v>2.6</v>
      </c>
      <c r="H10" s="54">
        <v>0.5</v>
      </c>
      <c r="I10" s="54">
        <v>13.4</v>
      </c>
      <c r="J10" s="54">
        <v>68.3</v>
      </c>
      <c r="K10" s="79" t="s">
        <v>68</v>
      </c>
      <c r="L10" s="41">
        <v>1.96</v>
      </c>
    </row>
    <row r="11" spans="1:12" ht="15.75" thickBot="1">
      <c r="A11" s="23"/>
      <c r="B11" s="15"/>
      <c r="C11" s="11"/>
      <c r="D11" s="7" t="s">
        <v>23</v>
      </c>
      <c r="E11" s="53" t="s">
        <v>97</v>
      </c>
      <c r="F11" s="54">
        <v>100</v>
      </c>
      <c r="G11" s="54">
        <v>0.4</v>
      </c>
      <c r="H11" s="54">
        <v>0.4</v>
      </c>
      <c r="I11" s="54">
        <v>9.8000000000000007</v>
      </c>
      <c r="J11" s="54">
        <v>44.4</v>
      </c>
      <c r="K11" s="79" t="s">
        <v>71</v>
      </c>
      <c r="L11" s="41">
        <v>14.1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>
      <c r="A14" s="24"/>
      <c r="B14" s="17"/>
      <c r="C14" s="8"/>
      <c r="D14" s="18" t="s">
        <v>32</v>
      </c>
      <c r="E14" s="9"/>
      <c r="F14" s="19">
        <f>SUM(F6:F13)</f>
        <v>580</v>
      </c>
      <c r="G14" s="19">
        <f>SUM(G6:G13)</f>
        <v>34.199999999999996</v>
      </c>
      <c r="H14" s="19">
        <f>SUM(H6:H13)</f>
        <v>9.5</v>
      </c>
      <c r="I14" s="19">
        <f>SUM(I6:I13)</f>
        <v>96.300000000000011</v>
      </c>
      <c r="J14" s="19">
        <f>SUM(J6:J13)</f>
        <v>607.70000000000005</v>
      </c>
      <c r="K14" s="25"/>
      <c r="L14" s="19">
        <f t="shared" ref="L14" si="0">SUM(L6:L13)</f>
        <v>78.05</v>
      </c>
    </row>
    <row r="15" spans="1:12" ht="1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7" t="s">
        <v>31</v>
      </c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1">SUM(G15:G23)</f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25"/>
      <c r="L24" s="19">
        <f t="shared" ref="L24" si="2">SUM(L15:L23)</f>
        <v>0</v>
      </c>
    </row>
    <row r="25" spans="1:12" ht="15.75" thickBot="1">
      <c r="A25" s="29">
        <f>A6</f>
        <v>1</v>
      </c>
      <c r="B25" s="30">
        <f>B6</f>
        <v>1</v>
      </c>
      <c r="C25" s="82" t="s">
        <v>4</v>
      </c>
      <c r="D25" s="83"/>
      <c r="E25" s="31"/>
      <c r="F25" s="32">
        <f>F14+F24</f>
        <v>580</v>
      </c>
      <c r="G25" s="32">
        <f t="shared" ref="G25:J25" si="3">G14+G24</f>
        <v>34.199999999999996</v>
      </c>
      <c r="H25" s="32">
        <f t="shared" si="3"/>
        <v>9.5</v>
      </c>
      <c r="I25" s="32">
        <f t="shared" si="3"/>
        <v>96.300000000000011</v>
      </c>
      <c r="J25" s="32">
        <f t="shared" si="3"/>
        <v>607.70000000000005</v>
      </c>
      <c r="K25" s="32"/>
      <c r="L25" s="32">
        <f t="shared" ref="L25" si="4">L14+L24</f>
        <v>78.05</v>
      </c>
    </row>
    <row r="26" spans="1:12" ht="15">
      <c r="A26" s="14">
        <v>1</v>
      </c>
      <c r="B26" s="15">
        <v>2</v>
      </c>
      <c r="C26" s="22" t="s">
        <v>19</v>
      </c>
      <c r="D26" s="5" t="s">
        <v>20</v>
      </c>
      <c r="E26" s="55" t="s">
        <v>45</v>
      </c>
      <c r="F26" s="58">
        <v>200</v>
      </c>
      <c r="G26" s="59">
        <v>4.5999999999999996</v>
      </c>
      <c r="H26" s="59">
        <v>5.8</v>
      </c>
      <c r="I26" s="59">
        <v>24.3</v>
      </c>
      <c r="J26" s="59">
        <v>167.2</v>
      </c>
      <c r="K26" s="79" t="s">
        <v>72</v>
      </c>
      <c r="L26" s="39">
        <v>24.07</v>
      </c>
    </row>
    <row r="27" spans="1:12" ht="15.75" thickBot="1">
      <c r="A27" s="14"/>
      <c r="B27" s="15"/>
      <c r="C27" s="11"/>
      <c r="D27" s="6"/>
      <c r="E27" s="51"/>
      <c r="F27" s="53"/>
      <c r="G27" s="54"/>
      <c r="H27" s="54"/>
      <c r="I27" s="54"/>
      <c r="J27" s="54"/>
      <c r="K27" s="42"/>
      <c r="L27" s="41"/>
    </row>
    <row r="28" spans="1:12" ht="15.75" thickBot="1">
      <c r="A28" s="14"/>
      <c r="B28" s="15"/>
      <c r="C28" s="11"/>
      <c r="D28" s="7" t="s">
        <v>21</v>
      </c>
      <c r="E28" s="49" t="s">
        <v>43</v>
      </c>
      <c r="F28" s="50">
        <v>200</v>
      </c>
      <c r="G28" s="50">
        <v>4.7</v>
      </c>
      <c r="H28" s="50">
        <v>3.5</v>
      </c>
      <c r="I28" s="50">
        <v>12.5</v>
      </c>
      <c r="J28" s="50">
        <v>100.4</v>
      </c>
      <c r="K28" s="79" t="s">
        <v>73</v>
      </c>
      <c r="L28" s="41">
        <v>15.94</v>
      </c>
    </row>
    <row r="29" spans="1:12" ht="15.75" thickBot="1">
      <c r="A29" s="14"/>
      <c r="B29" s="15"/>
      <c r="C29" s="11"/>
      <c r="D29" s="7" t="s">
        <v>22</v>
      </c>
      <c r="E29" s="60" t="s">
        <v>44</v>
      </c>
      <c r="F29" s="49">
        <v>75</v>
      </c>
      <c r="G29" s="50">
        <v>5</v>
      </c>
      <c r="H29" s="50">
        <v>1.5</v>
      </c>
      <c r="I29" s="50">
        <v>41.9</v>
      </c>
      <c r="J29" s="50">
        <v>200.8</v>
      </c>
      <c r="K29" s="79" t="s">
        <v>75</v>
      </c>
      <c r="L29" s="41">
        <v>20</v>
      </c>
    </row>
    <row r="30" spans="1:12" ht="15.75" thickBot="1">
      <c r="A30" s="14"/>
      <c r="B30" s="15"/>
      <c r="C30" s="11"/>
      <c r="D30" s="7" t="s">
        <v>23</v>
      </c>
      <c r="E30" s="49" t="s">
        <v>42</v>
      </c>
      <c r="F30" s="50">
        <v>100</v>
      </c>
      <c r="G30" s="50">
        <v>0.4</v>
      </c>
      <c r="H30" s="50">
        <v>0.4</v>
      </c>
      <c r="I30" s="50">
        <v>9.8000000000000007</v>
      </c>
      <c r="J30" s="50">
        <v>44.4</v>
      </c>
      <c r="K30" s="79" t="s">
        <v>71</v>
      </c>
      <c r="L30" s="41">
        <v>14</v>
      </c>
    </row>
    <row r="31" spans="1:12" ht="15.75" thickBot="1">
      <c r="A31" s="14"/>
      <c r="B31" s="15"/>
      <c r="C31" s="11"/>
      <c r="D31" s="6"/>
      <c r="E31" s="60" t="s">
        <v>46</v>
      </c>
      <c r="F31" s="49">
        <v>20</v>
      </c>
      <c r="G31" s="50">
        <v>4.5999999999999996</v>
      </c>
      <c r="H31" s="50">
        <v>5.9</v>
      </c>
      <c r="I31" s="50">
        <v>0</v>
      </c>
      <c r="J31" s="50">
        <v>71.7</v>
      </c>
      <c r="K31" s="79" t="s">
        <v>74</v>
      </c>
      <c r="L31" s="41">
        <v>13.56</v>
      </c>
    </row>
    <row r="32" spans="1:12" ht="15">
      <c r="A32" s="14"/>
      <c r="B32" s="15"/>
      <c r="C32" s="11"/>
      <c r="D32" s="6"/>
      <c r="E32" s="51"/>
      <c r="F32" s="52"/>
      <c r="G32" s="52"/>
      <c r="H32" s="52"/>
      <c r="I32" s="52"/>
      <c r="J32" s="52"/>
      <c r="K32" s="42"/>
      <c r="L32" s="41"/>
    </row>
    <row r="33" spans="1:12" ht="15">
      <c r="A33" s="16"/>
      <c r="B33" s="17"/>
      <c r="C33" s="8"/>
      <c r="D33" s="18" t="s">
        <v>32</v>
      </c>
      <c r="E33" s="56"/>
      <c r="F33" s="57">
        <f>SUM(F26:F32)</f>
        <v>595</v>
      </c>
      <c r="G33" s="57">
        <f t="shared" ref="G33" si="5">SUM(G26:G32)</f>
        <v>19.3</v>
      </c>
      <c r="H33" s="57">
        <f t="shared" ref="H33" si="6">SUM(H26:H32)</f>
        <v>17.100000000000001</v>
      </c>
      <c r="I33" s="57">
        <f t="shared" ref="I33" si="7">SUM(I26:I32)</f>
        <v>88.499999999999986</v>
      </c>
      <c r="J33" s="57">
        <f t="shared" ref="J33:L33" si="8">SUM(J26:J32)</f>
        <v>584.50000000000011</v>
      </c>
      <c r="K33" s="25"/>
      <c r="L33" s="19">
        <f t="shared" si="8"/>
        <v>87.57</v>
      </c>
    </row>
    <row r="34" spans="1:12" ht="1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26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27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28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29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30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7" t="s">
        <v>31</v>
      </c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9">SUM(G34:G42)</f>
        <v>0</v>
      </c>
      <c r="H43" s="19">
        <f t="shared" ref="H43" si="10">SUM(H34:H42)</f>
        <v>0</v>
      </c>
      <c r="I43" s="19">
        <f t="shared" ref="I43" si="11">SUM(I34:I42)</f>
        <v>0</v>
      </c>
      <c r="J43" s="19">
        <f t="shared" ref="J43:L43" si="12">SUM(J34:J42)</f>
        <v>0</v>
      </c>
      <c r="K43" s="25"/>
      <c r="L43" s="19">
        <f t="shared" si="12"/>
        <v>0</v>
      </c>
    </row>
    <row r="44" spans="1:12" ht="15.75" customHeight="1" thickBot="1">
      <c r="A44" s="33">
        <f>A26</f>
        <v>1</v>
      </c>
      <c r="B44" s="33">
        <f>B26</f>
        <v>2</v>
      </c>
      <c r="C44" s="82" t="s">
        <v>4</v>
      </c>
      <c r="D44" s="83"/>
      <c r="E44" s="31"/>
      <c r="F44" s="32">
        <f>F33+F43</f>
        <v>595</v>
      </c>
      <c r="G44" s="32">
        <f t="shared" ref="G44" si="13">G33+G43</f>
        <v>19.3</v>
      </c>
      <c r="H44" s="32">
        <f t="shared" ref="H44" si="14">H33+H43</f>
        <v>17.100000000000001</v>
      </c>
      <c r="I44" s="32">
        <f t="shared" ref="I44" si="15">I33+I43</f>
        <v>88.499999999999986</v>
      </c>
      <c r="J44" s="32">
        <f t="shared" ref="J44:L44" si="16">J33+J43</f>
        <v>584.50000000000011</v>
      </c>
      <c r="K44" s="32"/>
      <c r="L44" s="32">
        <f t="shared" si="16"/>
        <v>87.57</v>
      </c>
    </row>
    <row r="45" spans="1:12" ht="15.75" thickBot="1">
      <c r="A45" s="20">
        <v>1</v>
      </c>
      <c r="B45" s="21">
        <v>3</v>
      </c>
      <c r="C45" s="22" t="s">
        <v>19</v>
      </c>
      <c r="D45" s="5" t="s">
        <v>20</v>
      </c>
      <c r="E45" s="49" t="s">
        <v>47</v>
      </c>
      <c r="F45" s="50">
        <v>150</v>
      </c>
      <c r="G45" s="50">
        <v>8.1999999999999993</v>
      </c>
      <c r="H45" s="50">
        <v>6.3</v>
      </c>
      <c r="I45" s="50">
        <v>35.9</v>
      </c>
      <c r="J45" s="50">
        <v>233.7</v>
      </c>
      <c r="K45" s="79" t="s">
        <v>76</v>
      </c>
      <c r="L45" s="39">
        <v>11.5</v>
      </c>
    </row>
    <row r="46" spans="1:12" ht="15.75" thickBot="1">
      <c r="A46" s="23"/>
      <c r="B46" s="15"/>
      <c r="C46" s="11"/>
      <c r="D46" s="6"/>
      <c r="E46" s="53" t="s">
        <v>48</v>
      </c>
      <c r="F46" s="54">
        <v>80</v>
      </c>
      <c r="G46" s="54">
        <v>13.6</v>
      </c>
      <c r="H46" s="54">
        <v>13.2</v>
      </c>
      <c r="I46" s="54">
        <v>3.1</v>
      </c>
      <c r="J46" s="54">
        <v>185.7</v>
      </c>
      <c r="K46" s="79" t="s">
        <v>77</v>
      </c>
      <c r="L46" s="41">
        <v>59.18</v>
      </c>
    </row>
    <row r="47" spans="1:12" ht="15.75" thickBot="1">
      <c r="A47" s="23"/>
      <c r="B47" s="15"/>
      <c r="C47" s="11"/>
      <c r="D47" s="7" t="s">
        <v>21</v>
      </c>
      <c r="E47" s="49" t="s">
        <v>49</v>
      </c>
      <c r="F47" s="50">
        <v>200</v>
      </c>
      <c r="G47" s="50">
        <v>0.5</v>
      </c>
      <c r="H47" s="50">
        <v>0</v>
      </c>
      <c r="I47" s="50">
        <v>19.8</v>
      </c>
      <c r="J47" s="50">
        <v>81</v>
      </c>
      <c r="K47" s="79" t="s">
        <v>78</v>
      </c>
      <c r="L47" s="41">
        <v>4</v>
      </c>
    </row>
    <row r="48" spans="1:12" ht="15.75" thickBot="1">
      <c r="A48" s="23"/>
      <c r="B48" s="15"/>
      <c r="C48" s="11"/>
      <c r="D48" s="7" t="s">
        <v>22</v>
      </c>
      <c r="E48" s="53" t="s">
        <v>40</v>
      </c>
      <c r="F48" s="54">
        <v>40</v>
      </c>
      <c r="G48" s="54">
        <v>3</v>
      </c>
      <c r="H48" s="54">
        <v>0.3</v>
      </c>
      <c r="I48" s="54">
        <v>19.7</v>
      </c>
      <c r="J48" s="54">
        <v>93.8</v>
      </c>
      <c r="K48" s="79" t="s">
        <v>69</v>
      </c>
      <c r="L48" s="41">
        <v>2.13</v>
      </c>
    </row>
    <row r="49" spans="1:12" ht="15.75" thickBot="1">
      <c r="A49" s="23"/>
      <c r="B49" s="15"/>
      <c r="C49" s="11"/>
      <c r="D49" s="7"/>
      <c r="E49" s="53" t="s">
        <v>41</v>
      </c>
      <c r="F49" s="54">
        <v>40</v>
      </c>
      <c r="G49" s="54">
        <v>2.6</v>
      </c>
      <c r="H49" s="54">
        <v>0.5</v>
      </c>
      <c r="I49" s="54">
        <v>13.4</v>
      </c>
      <c r="J49" s="54">
        <v>68.3</v>
      </c>
      <c r="K49" s="79" t="s">
        <v>68</v>
      </c>
      <c r="L49" s="41">
        <v>1.56</v>
      </c>
    </row>
    <row r="50" spans="1:12" ht="15">
      <c r="A50" s="23"/>
      <c r="B50" s="15"/>
      <c r="C50" s="11"/>
      <c r="D50" s="7" t="s">
        <v>23</v>
      </c>
      <c r="E50" s="51"/>
      <c r="F50" s="52"/>
      <c r="G50" s="52"/>
      <c r="H50" s="52"/>
      <c r="I50" s="52"/>
      <c r="J50" s="52"/>
      <c r="K50" s="42"/>
      <c r="L50" s="41"/>
    </row>
    <row r="51" spans="1:12" ht="15">
      <c r="A51" s="23"/>
      <c r="B51" s="15"/>
      <c r="C51" s="11"/>
      <c r="D51" s="6"/>
      <c r="E51" s="51"/>
      <c r="F51" s="52"/>
      <c r="G51" s="52"/>
      <c r="H51" s="52"/>
      <c r="I51" s="52"/>
      <c r="J51" s="52"/>
      <c r="K51" s="42"/>
      <c r="L51" s="41"/>
    </row>
    <row r="52" spans="1:12" ht="15">
      <c r="A52" s="23"/>
      <c r="B52" s="15"/>
      <c r="C52" s="11"/>
      <c r="D52" s="6"/>
      <c r="E52" s="51"/>
      <c r="F52" s="52"/>
      <c r="G52" s="52"/>
      <c r="H52" s="52"/>
      <c r="I52" s="52"/>
      <c r="J52" s="52"/>
      <c r="K52" s="42"/>
      <c r="L52" s="41"/>
    </row>
    <row r="53" spans="1:12" ht="15">
      <c r="A53" s="24"/>
      <c r="B53" s="17"/>
      <c r="C53" s="8"/>
      <c r="D53" s="18" t="s">
        <v>32</v>
      </c>
      <c r="E53" s="56"/>
      <c r="F53" s="57">
        <f>SUM(F45:F52)</f>
        <v>510</v>
      </c>
      <c r="G53" s="57">
        <f t="shared" ref="G53" si="17">SUM(G45:G52)</f>
        <v>27.9</v>
      </c>
      <c r="H53" s="57">
        <f t="shared" ref="H53" si="18">SUM(H45:H52)</f>
        <v>20.3</v>
      </c>
      <c r="I53" s="57">
        <f t="shared" ref="I53" si="19">SUM(I45:I52)</f>
        <v>91.9</v>
      </c>
      <c r="J53" s="57">
        <f t="shared" ref="J53:L53" si="20">SUM(J45:J52)</f>
        <v>662.49999999999989</v>
      </c>
      <c r="K53" s="25"/>
      <c r="L53" s="19">
        <f t="shared" si="20"/>
        <v>78.37</v>
      </c>
    </row>
    <row r="54" spans="1:12" ht="15">
      <c r="A54" s="26">
        <f>A45</f>
        <v>1</v>
      </c>
      <c r="B54" s="13">
        <f>B45</f>
        <v>3</v>
      </c>
      <c r="C54" s="10" t="s">
        <v>24</v>
      </c>
      <c r="D54" s="7" t="s">
        <v>25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26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27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28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29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7" t="s">
        <v>30</v>
      </c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7" t="s">
        <v>31</v>
      </c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">
      <c r="A63" s="24"/>
      <c r="B63" s="17"/>
      <c r="C63" s="8"/>
      <c r="D63" s="18" t="s">
        <v>32</v>
      </c>
      <c r="E63" s="9"/>
      <c r="F63" s="19">
        <f>SUM(F54:F62)</f>
        <v>0</v>
      </c>
      <c r="G63" s="19">
        <f t="shared" ref="G63" si="21">SUM(G54:G62)</f>
        <v>0</v>
      </c>
      <c r="H63" s="19">
        <f t="shared" ref="H63" si="22">SUM(H54:H62)</f>
        <v>0</v>
      </c>
      <c r="I63" s="19">
        <f t="shared" ref="I63" si="23">SUM(I54:I62)</f>
        <v>0</v>
      </c>
      <c r="J63" s="19">
        <f t="shared" ref="J63:L63" si="24">SUM(J54:J62)</f>
        <v>0</v>
      </c>
      <c r="K63" s="25"/>
      <c r="L63" s="19">
        <f t="shared" si="24"/>
        <v>0</v>
      </c>
    </row>
    <row r="64" spans="1:12" ht="15.75" customHeight="1" thickBot="1">
      <c r="A64" s="29">
        <f>A45</f>
        <v>1</v>
      </c>
      <c r="B64" s="30">
        <f>B45</f>
        <v>3</v>
      </c>
      <c r="C64" s="82" t="s">
        <v>4</v>
      </c>
      <c r="D64" s="83"/>
      <c r="E64" s="31"/>
      <c r="F64" s="32">
        <f>F53+F63</f>
        <v>510</v>
      </c>
      <c r="G64" s="32">
        <f t="shared" ref="G64" si="25">G53+G63</f>
        <v>27.9</v>
      </c>
      <c r="H64" s="32">
        <f t="shared" ref="H64" si="26">H53+H63</f>
        <v>20.3</v>
      </c>
      <c r="I64" s="32">
        <f t="shared" ref="I64" si="27">I53+I63</f>
        <v>91.9</v>
      </c>
      <c r="J64" s="32">
        <f t="shared" ref="J64:L64" si="28">J53+J63</f>
        <v>662.49999999999989</v>
      </c>
      <c r="K64" s="32"/>
      <c r="L64" s="32">
        <f t="shared" si="28"/>
        <v>78.37</v>
      </c>
    </row>
    <row r="65" spans="1:12" ht="13.5" thickBot="1">
      <c r="A65" s="20">
        <v>1</v>
      </c>
      <c r="B65" s="21">
        <v>4</v>
      </c>
      <c r="C65" s="61" t="s">
        <v>19</v>
      </c>
      <c r="D65" s="62" t="s">
        <v>20</v>
      </c>
      <c r="E65" s="49" t="s">
        <v>50</v>
      </c>
      <c r="F65" s="50">
        <v>210</v>
      </c>
      <c r="G65" s="50">
        <v>26</v>
      </c>
      <c r="H65" s="50">
        <v>6.5</v>
      </c>
      <c r="I65" s="50">
        <v>18.5</v>
      </c>
      <c r="J65" s="50">
        <v>236.9</v>
      </c>
      <c r="K65" s="79" t="s">
        <v>79</v>
      </c>
      <c r="L65" s="39">
        <v>54.48</v>
      </c>
    </row>
    <row r="66" spans="1:12" ht="13.5" thickBot="1">
      <c r="A66" s="23"/>
      <c r="B66" s="15"/>
      <c r="C66" s="63"/>
      <c r="D66" s="64"/>
      <c r="E66" s="51"/>
      <c r="F66" s="52"/>
      <c r="G66" s="52"/>
      <c r="H66" s="52"/>
      <c r="I66" s="52"/>
      <c r="J66" s="52"/>
      <c r="K66" s="42"/>
      <c r="L66" s="41"/>
    </row>
    <row r="67" spans="1:12" ht="13.5" thickBot="1">
      <c r="A67" s="23"/>
      <c r="B67" s="15"/>
      <c r="C67" s="63"/>
      <c r="D67" s="65" t="s">
        <v>21</v>
      </c>
      <c r="E67" s="49" t="s">
        <v>51</v>
      </c>
      <c r="F67" s="50">
        <v>200</v>
      </c>
      <c r="G67" s="50">
        <v>0.2</v>
      </c>
      <c r="H67" s="50">
        <v>0.1</v>
      </c>
      <c r="I67" s="50">
        <v>6.6</v>
      </c>
      <c r="J67" s="50">
        <v>27.9</v>
      </c>
      <c r="K67" s="79" t="s">
        <v>80</v>
      </c>
      <c r="L67" s="41">
        <v>6.74</v>
      </c>
    </row>
    <row r="68" spans="1:12" ht="13.5" thickBot="1">
      <c r="A68" s="23"/>
      <c r="B68" s="15"/>
      <c r="C68" s="63"/>
      <c r="D68" s="65" t="s">
        <v>22</v>
      </c>
      <c r="E68" s="53" t="s">
        <v>40</v>
      </c>
      <c r="F68" s="54">
        <v>40</v>
      </c>
      <c r="G68" s="54">
        <v>3</v>
      </c>
      <c r="H68" s="54">
        <v>0.3</v>
      </c>
      <c r="I68" s="54">
        <v>19.7</v>
      </c>
      <c r="J68" s="54">
        <v>93.8</v>
      </c>
      <c r="K68" s="79" t="s">
        <v>69</v>
      </c>
      <c r="L68" s="41">
        <v>2.13</v>
      </c>
    </row>
    <row r="69" spans="1:12" ht="13.5" thickBot="1">
      <c r="A69" s="23"/>
      <c r="B69" s="15"/>
      <c r="C69" s="63"/>
      <c r="D69" s="65"/>
      <c r="E69" s="53" t="s">
        <v>41</v>
      </c>
      <c r="F69" s="54">
        <v>40</v>
      </c>
      <c r="G69" s="54">
        <v>2.6</v>
      </c>
      <c r="H69" s="54">
        <v>0.5</v>
      </c>
      <c r="I69" s="54">
        <v>13.4</v>
      </c>
      <c r="J69" s="54">
        <v>68.3</v>
      </c>
      <c r="K69" s="79" t="s">
        <v>68</v>
      </c>
      <c r="L69" s="41">
        <v>1.96</v>
      </c>
    </row>
    <row r="70" spans="1:12" ht="13.5" thickBot="1">
      <c r="A70" s="23"/>
      <c r="B70" s="15"/>
      <c r="C70" s="63"/>
      <c r="D70" s="65" t="s">
        <v>23</v>
      </c>
      <c r="E70" s="53" t="s">
        <v>42</v>
      </c>
      <c r="F70" s="54">
        <v>120</v>
      </c>
      <c r="G70" s="54">
        <v>0.5</v>
      </c>
      <c r="H70" s="54">
        <v>0.5</v>
      </c>
      <c r="I70" s="54">
        <v>11.8</v>
      </c>
      <c r="J70" s="54">
        <v>53.3</v>
      </c>
      <c r="K70" s="79" t="s">
        <v>71</v>
      </c>
      <c r="L70" s="41">
        <v>10.199999999999999</v>
      </c>
    </row>
    <row r="71" spans="1:12">
      <c r="A71" s="23"/>
      <c r="B71" s="15"/>
      <c r="C71" s="63"/>
      <c r="D71" s="64"/>
      <c r="E71" s="51"/>
      <c r="F71" s="52"/>
      <c r="G71" s="52"/>
      <c r="H71" s="52"/>
      <c r="I71" s="52"/>
      <c r="J71" s="52"/>
      <c r="K71" s="42"/>
      <c r="L71" s="41"/>
    </row>
    <row r="72" spans="1:12">
      <c r="A72" s="23"/>
      <c r="B72" s="15"/>
      <c r="C72" s="63"/>
      <c r="D72" s="64"/>
      <c r="E72" s="51"/>
      <c r="F72" s="52"/>
      <c r="G72" s="52"/>
      <c r="H72" s="52"/>
      <c r="I72" s="52"/>
      <c r="J72" s="52"/>
      <c r="K72" s="42"/>
      <c r="L72" s="41"/>
    </row>
    <row r="73" spans="1:12">
      <c r="A73" s="24"/>
      <c r="B73" s="17"/>
      <c r="C73" s="66"/>
      <c r="D73" s="67" t="s">
        <v>32</v>
      </c>
      <c r="E73" s="56"/>
      <c r="F73" s="57">
        <f>SUM(F65:F72)</f>
        <v>610</v>
      </c>
      <c r="G73" s="57">
        <f t="shared" ref="G73" si="29">SUM(G65:G72)</f>
        <v>32.299999999999997</v>
      </c>
      <c r="H73" s="57">
        <f t="shared" ref="H73" si="30">SUM(H65:H72)</f>
        <v>7.8999999999999995</v>
      </c>
      <c r="I73" s="57">
        <f t="shared" ref="I73" si="31">SUM(I65:I72)</f>
        <v>70</v>
      </c>
      <c r="J73" s="57">
        <f t="shared" ref="J73:L73" si="32">SUM(J65:J72)</f>
        <v>480.20000000000005</v>
      </c>
      <c r="K73" s="25"/>
      <c r="L73" s="19">
        <f t="shared" si="32"/>
        <v>75.510000000000005</v>
      </c>
    </row>
    <row r="74" spans="1:12">
      <c r="A74" s="26">
        <f>A65</f>
        <v>1</v>
      </c>
      <c r="B74" s="13">
        <f>B65</f>
        <v>4</v>
      </c>
      <c r="C74" s="68" t="s">
        <v>24</v>
      </c>
      <c r="D74" s="65" t="s">
        <v>25</v>
      </c>
      <c r="E74" s="51"/>
      <c r="F74" s="52"/>
      <c r="G74" s="52"/>
      <c r="H74" s="52"/>
      <c r="I74" s="52"/>
      <c r="J74" s="52"/>
      <c r="K74" s="42"/>
      <c r="L74" s="41"/>
    </row>
    <row r="75" spans="1:12">
      <c r="A75" s="23"/>
      <c r="B75" s="15"/>
      <c r="C75" s="63"/>
      <c r="D75" s="65" t="s">
        <v>26</v>
      </c>
      <c r="E75" s="51"/>
      <c r="F75" s="52"/>
      <c r="G75" s="52"/>
      <c r="H75" s="52"/>
      <c r="I75" s="52"/>
      <c r="J75" s="52"/>
      <c r="K75" s="42"/>
      <c r="L75" s="41"/>
    </row>
    <row r="76" spans="1:12">
      <c r="A76" s="23"/>
      <c r="B76" s="15"/>
      <c r="C76" s="63"/>
      <c r="D76" s="65" t="s">
        <v>27</v>
      </c>
      <c r="E76" s="51"/>
      <c r="F76" s="52"/>
      <c r="G76" s="52"/>
      <c r="H76" s="52"/>
      <c r="I76" s="52"/>
      <c r="J76" s="52"/>
      <c r="K76" s="42"/>
      <c r="L76" s="41"/>
    </row>
    <row r="77" spans="1:12">
      <c r="A77" s="23"/>
      <c r="B77" s="15"/>
      <c r="C77" s="63"/>
      <c r="D77" s="65" t="s">
        <v>28</v>
      </c>
      <c r="E77" s="51"/>
      <c r="F77" s="52"/>
      <c r="G77" s="52"/>
      <c r="H77" s="52"/>
      <c r="I77" s="52"/>
      <c r="J77" s="52"/>
      <c r="K77" s="42"/>
      <c r="L77" s="41"/>
    </row>
    <row r="78" spans="1:12">
      <c r="A78" s="23"/>
      <c r="B78" s="15"/>
      <c r="C78" s="63"/>
      <c r="D78" s="65" t="s">
        <v>29</v>
      </c>
      <c r="E78" s="51"/>
      <c r="F78" s="52"/>
      <c r="G78" s="52"/>
      <c r="H78" s="52"/>
      <c r="I78" s="52"/>
      <c r="J78" s="52"/>
      <c r="K78" s="42"/>
      <c r="L78" s="41"/>
    </row>
    <row r="79" spans="1:12">
      <c r="A79" s="23"/>
      <c r="B79" s="15"/>
      <c r="C79" s="63"/>
      <c r="D79" s="65" t="s">
        <v>30</v>
      </c>
      <c r="E79" s="51"/>
      <c r="F79" s="52"/>
      <c r="G79" s="52"/>
      <c r="H79" s="52"/>
      <c r="I79" s="52"/>
      <c r="J79" s="52"/>
      <c r="K79" s="42"/>
      <c r="L79" s="41"/>
    </row>
    <row r="80" spans="1:12">
      <c r="A80" s="23"/>
      <c r="B80" s="15"/>
      <c r="C80" s="63"/>
      <c r="D80" s="65" t="s">
        <v>31</v>
      </c>
      <c r="E80" s="51"/>
      <c r="F80" s="52"/>
      <c r="G80" s="52"/>
      <c r="H80" s="52"/>
      <c r="I80" s="52"/>
      <c r="J80" s="52"/>
      <c r="K80" s="42"/>
      <c r="L80" s="41"/>
    </row>
    <row r="81" spans="1:12">
      <c r="A81" s="23"/>
      <c r="B81" s="15"/>
      <c r="C81" s="63"/>
      <c r="D81" s="64"/>
      <c r="E81" s="51"/>
      <c r="F81" s="52"/>
      <c r="G81" s="52"/>
      <c r="H81" s="52"/>
      <c r="I81" s="52"/>
      <c r="J81" s="52"/>
      <c r="K81" s="42"/>
      <c r="L81" s="41"/>
    </row>
    <row r="82" spans="1:12">
      <c r="A82" s="23"/>
      <c r="B82" s="15"/>
      <c r="C82" s="63"/>
      <c r="D82" s="64"/>
      <c r="E82" s="51"/>
      <c r="F82" s="52"/>
      <c r="G82" s="52"/>
      <c r="H82" s="52"/>
      <c r="I82" s="52"/>
      <c r="J82" s="52"/>
      <c r="K82" s="42"/>
      <c r="L82" s="41"/>
    </row>
    <row r="83" spans="1:12">
      <c r="A83" s="24"/>
      <c r="B83" s="17"/>
      <c r="C83" s="66"/>
      <c r="D83" s="67" t="s">
        <v>32</v>
      </c>
      <c r="E83" s="56"/>
      <c r="F83" s="57">
        <f>SUM(F74:F82)</f>
        <v>0</v>
      </c>
      <c r="G83" s="57">
        <f t="shared" ref="G83" si="33">SUM(G74:G82)</f>
        <v>0</v>
      </c>
      <c r="H83" s="57">
        <f t="shared" ref="H83" si="34">SUM(H74:H82)</f>
        <v>0</v>
      </c>
      <c r="I83" s="57">
        <f t="shared" ref="I83" si="35">SUM(I74:I82)</f>
        <v>0</v>
      </c>
      <c r="J83" s="57">
        <f t="shared" ref="J83:L83" si="36">SUM(J74:J82)</f>
        <v>0</v>
      </c>
      <c r="K83" s="25"/>
      <c r="L83" s="19">
        <f t="shared" si="36"/>
        <v>0</v>
      </c>
    </row>
    <row r="84" spans="1:12" ht="15.75" customHeight="1" thickBot="1">
      <c r="A84" s="29">
        <f>A65</f>
        <v>1</v>
      </c>
      <c r="B84" s="30">
        <f>B65</f>
        <v>4</v>
      </c>
      <c r="C84" s="80" t="s">
        <v>4</v>
      </c>
      <c r="D84" s="81"/>
      <c r="E84" s="69"/>
      <c r="F84" s="70">
        <f>F73+F83</f>
        <v>610</v>
      </c>
      <c r="G84" s="70">
        <f t="shared" ref="G84" si="37">G73+G83</f>
        <v>32.299999999999997</v>
      </c>
      <c r="H84" s="70">
        <f t="shared" ref="H84" si="38">H73+H83</f>
        <v>7.8999999999999995</v>
      </c>
      <c r="I84" s="70">
        <f t="shared" ref="I84" si="39">I73+I83</f>
        <v>70</v>
      </c>
      <c r="J84" s="70">
        <f t="shared" ref="J84:L84" si="40">J73+J83</f>
        <v>480.20000000000005</v>
      </c>
      <c r="K84" s="32"/>
      <c r="L84" s="32">
        <f t="shared" si="40"/>
        <v>75.510000000000005</v>
      </c>
    </row>
    <row r="85" spans="1:12" ht="13.5" thickBot="1">
      <c r="A85" s="20">
        <v>1</v>
      </c>
      <c r="B85" s="21">
        <v>5</v>
      </c>
      <c r="C85" s="61" t="s">
        <v>19</v>
      </c>
      <c r="D85" s="62" t="s">
        <v>20</v>
      </c>
      <c r="E85" s="49" t="s">
        <v>52</v>
      </c>
      <c r="F85" s="50">
        <v>150</v>
      </c>
      <c r="G85" s="50">
        <v>5.3</v>
      </c>
      <c r="H85" s="50">
        <v>4.9000000000000004</v>
      </c>
      <c r="I85" s="50">
        <v>32.799999999999997</v>
      </c>
      <c r="J85" s="50">
        <v>196.8</v>
      </c>
      <c r="K85" s="79" t="s">
        <v>81</v>
      </c>
      <c r="L85" s="39">
        <v>7.36</v>
      </c>
    </row>
    <row r="86" spans="1:12" ht="13.5" thickBot="1">
      <c r="A86" s="23"/>
      <c r="B86" s="15"/>
      <c r="C86" s="63"/>
      <c r="D86" s="66"/>
      <c r="E86" s="53" t="s">
        <v>53</v>
      </c>
      <c r="F86" s="54">
        <v>80</v>
      </c>
      <c r="G86" s="54">
        <v>14.6</v>
      </c>
      <c r="H86" s="54">
        <v>13.9</v>
      </c>
      <c r="I86" s="54">
        <v>13.1</v>
      </c>
      <c r="J86" s="54">
        <v>236.2</v>
      </c>
      <c r="K86" s="79" t="s">
        <v>82</v>
      </c>
      <c r="L86" s="74">
        <v>54.74</v>
      </c>
    </row>
    <row r="87" spans="1:12" ht="13.5" thickBot="1">
      <c r="A87" s="23"/>
      <c r="B87" s="15"/>
      <c r="C87" s="63"/>
      <c r="D87" s="64"/>
      <c r="E87" s="53" t="s">
        <v>54</v>
      </c>
      <c r="F87" s="54">
        <v>40</v>
      </c>
      <c r="G87" s="54">
        <v>1.3</v>
      </c>
      <c r="H87" s="54">
        <v>1</v>
      </c>
      <c r="I87" s="54">
        <v>3.6</v>
      </c>
      <c r="J87" s="54">
        <v>28.2</v>
      </c>
      <c r="K87" s="79" t="s">
        <v>83</v>
      </c>
      <c r="L87" s="41">
        <v>4.49</v>
      </c>
    </row>
    <row r="88" spans="1:12" ht="13.5" thickBot="1">
      <c r="A88" s="23"/>
      <c r="B88" s="15"/>
      <c r="C88" s="63"/>
      <c r="D88" s="65" t="s">
        <v>21</v>
      </c>
      <c r="E88" s="53" t="s">
        <v>55</v>
      </c>
      <c r="F88" s="54">
        <v>180</v>
      </c>
      <c r="G88" s="54">
        <v>0.2</v>
      </c>
      <c r="H88" s="54">
        <v>0</v>
      </c>
      <c r="I88" s="54">
        <v>11.6</v>
      </c>
      <c r="J88" s="54">
        <v>47.6</v>
      </c>
      <c r="K88" s="79" t="s">
        <v>84</v>
      </c>
      <c r="L88" s="41">
        <v>4.3</v>
      </c>
    </row>
    <row r="89" spans="1:12" ht="13.5" thickBot="1">
      <c r="A89" s="23"/>
      <c r="B89" s="15"/>
      <c r="C89" s="63"/>
      <c r="D89" s="65" t="s">
        <v>22</v>
      </c>
      <c r="E89" s="53" t="s">
        <v>40</v>
      </c>
      <c r="F89" s="54">
        <v>40</v>
      </c>
      <c r="G89" s="54">
        <v>3</v>
      </c>
      <c r="H89" s="54">
        <v>0.3</v>
      </c>
      <c r="I89" s="54">
        <v>19.7</v>
      </c>
      <c r="J89" s="54">
        <v>93.8</v>
      </c>
      <c r="K89" s="79" t="s">
        <v>69</v>
      </c>
      <c r="L89" s="41">
        <v>2.13</v>
      </c>
    </row>
    <row r="90" spans="1:12" ht="13.5" thickBot="1">
      <c r="A90" s="23"/>
      <c r="B90" s="15"/>
      <c r="C90" s="63"/>
      <c r="D90" s="65"/>
      <c r="E90" s="53" t="s">
        <v>41</v>
      </c>
      <c r="F90" s="54">
        <v>40</v>
      </c>
      <c r="G90" s="54">
        <v>2.6</v>
      </c>
      <c r="H90" s="54">
        <v>0.5</v>
      </c>
      <c r="I90" s="54">
        <v>13.4</v>
      </c>
      <c r="J90" s="54">
        <v>68.3</v>
      </c>
      <c r="K90" s="79" t="s">
        <v>68</v>
      </c>
      <c r="L90" s="41">
        <v>1.96</v>
      </c>
    </row>
    <row r="91" spans="1:12">
      <c r="A91" s="23"/>
      <c r="B91" s="15"/>
      <c r="C91" s="63"/>
      <c r="D91" s="65" t="s">
        <v>23</v>
      </c>
      <c r="E91" s="51"/>
      <c r="F91" s="52"/>
      <c r="G91" s="52"/>
      <c r="H91" s="52"/>
      <c r="I91" s="52"/>
      <c r="J91" s="52"/>
      <c r="K91" s="42"/>
      <c r="L91" s="41"/>
    </row>
    <row r="92" spans="1:12">
      <c r="A92" s="23"/>
      <c r="B92" s="15"/>
      <c r="C92" s="63"/>
      <c r="D92" s="64"/>
      <c r="E92" s="51"/>
      <c r="F92" s="52"/>
      <c r="G92" s="52"/>
      <c r="H92" s="52"/>
      <c r="I92" s="52"/>
      <c r="J92" s="52"/>
      <c r="K92" s="42"/>
      <c r="L92" s="41"/>
    </row>
    <row r="93" spans="1:12">
      <c r="A93" s="23"/>
      <c r="B93" s="15"/>
      <c r="C93" s="63"/>
      <c r="D93" s="64"/>
      <c r="E93" s="51"/>
      <c r="F93" s="52"/>
      <c r="G93" s="52"/>
      <c r="H93" s="52"/>
      <c r="I93" s="52"/>
      <c r="J93" s="52"/>
      <c r="K93" s="42"/>
      <c r="L93" s="41"/>
    </row>
    <row r="94" spans="1:12">
      <c r="A94" s="24"/>
      <c r="B94" s="17"/>
      <c r="C94" s="66"/>
      <c r="D94" s="67" t="s">
        <v>32</v>
      </c>
      <c r="E94" s="56"/>
      <c r="F94" s="57">
        <f>SUM(F85:F93)</f>
        <v>530</v>
      </c>
      <c r="G94" s="57">
        <f t="shared" ref="G94" si="41">SUM(G85:G93)</f>
        <v>27</v>
      </c>
      <c r="H94" s="57">
        <f t="shared" ref="H94" si="42">SUM(H85:H93)</f>
        <v>20.6</v>
      </c>
      <c r="I94" s="57">
        <f t="shared" ref="I94" si="43">SUM(I85:I93)</f>
        <v>94.2</v>
      </c>
      <c r="J94" s="57">
        <f t="shared" ref="J94:L94" si="44">SUM(J85:J93)</f>
        <v>670.9</v>
      </c>
      <c r="K94" s="25"/>
      <c r="L94" s="19">
        <f t="shared" si="44"/>
        <v>74.97999999999999</v>
      </c>
    </row>
    <row r="95" spans="1:12">
      <c r="A95" s="26">
        <f>A85</f>
        <v>1</v>
      </c>
      <c r="B95" s="13">
        <f>B85</f>
        <v>5</v>
      </c>
      <c r="C95" s="68" t="s">
        <v>24</v>
      </c>
      <c r="D95" s="65" t="s">
        <v>25</v>
      </c>
      <c r="E95" s="51"/>
      <c r="F95" s="52"/>
      <c r="G95" s="52"/>
      <c r="H95" s="52"/>
      <c r="I95" s="52"/>
      <c r="J95" s="52"/>
      <c r="K95" s="42"/>
      <c r="L95" s="41"/>
    </row>
    <row r="96" spans="1:12">
      <c r="A96" s="23"/>
      <c r="B96" s="15"/>
      <c r="C96" s="63"/>
      <c r="D96" s="65" t="s">
        <v>26</v>
      </c>
      <c r="E96" s="51"/>
      <c r="F96" s="52"/>
      <c r="G96" s="52"/>
      <c r="H96" s="52"/>
      <c r="I96" s="52"/>
      <c r="J96" s="52"/>
      <c r="K96" s="42"/>
      <c r="L96" s="41"/>
    </row>
    <row r="97" spans="1:12">
      <c r="A97" s="23"/>
      <c r="B97" s="15"/>
      <c r="C97" s="63"/>
      <c r="D97" s="65" t="s">
        <v>27</v>
      </c>
      <c r="E97" s="51"/>
      <c r="F97" s="52"/>
      <c r="G97" s="52"/>
      <c r="H97" s="52"/>
      <c r="I97" s="52"/>
      <c r="J97" s="52"/>
      <c r="K97" s="42"/>
      <c r="L97" s="41"/>
    </row>
    <row r="98" spans="1:12">
      <c r="A98" s="23"/>
      <c r="B98" s="15"/>
      <c r="C98" s="63"/>
      <c r="D98" s="65" t="s">
        <v>28</v>
      </c>
      <c r="E98" s="51"/>
      <c r="F98" s="52"/>
      <c r="G98" s="52"/>
      <c r="H98" s="52"/>
      <c r="I98" s="52"/>
      <c r="J98" s="52"/>
      <c r="K98" s="42"/>
      <c r="L98" s="41"/>
    </row>
    <row r="99" spans="1:12">
      <c r="A99" s="23"/>
      <c r="B99" s="15"/>
      <c r="C99" s="63"/>
      <c r="D99" s="65" t="s">
        <v>29</v>
      </c>
      <c r="E99" s="51"/>
      <c r="F99" s="52"/>
      <c r="G99" s="52"/>
      <c r="H99" s="52"/>
      <c r="I99" s="52"/>
      <c r="J99" s="52"/>
      <c r="K99" s="42"/>
      <c r="L99" s="41"/>
    </row>
    <row r="100" spans="1:12">
      <c r="A100" s="23"/>
      <c r="B100" s="15"/>
      <c r="C100" s="63"/>
      <c r="D100" s="65" t="s">
        <v>30</v>
      </c>
      <c r="E100" s="51"/>
      <c r="F100" s="52"/>
      <c r="G100" s="52"/>
      <c r="H100" s="52"/>
      <c r="I100" s="52"/>
      <c r="J100" s="52"/>
      <c r="K100" s="42"/>
      <c r="L100" s="41"/>
    </row>
    <row r="101" spans="1:12">
      <c r="A101" s="23"/>
      <c r="B101" s="15"/>
      <c r="C101" s="63"/>
      <c r="D101" s="65" t="s">
        <v>31</v>
      </c>
      <c r="E101" s="51"/>
      <c r="F101" s="52"/>
      <c r="G101" s="52"/>
      <c r="H101" s="52"/>
      <c r="I101" s="52"/>
      <c r="J101" s="52"/>
      <c r="K101" s="42"/>
      <c r="L101" s="41"/>
    </row>
    <row r="102" spans="1:12">
      <c r="A102" s="23"/>
      <c r="B102" s="15"/>
      <c r="C102" s="63"/>
      <c r="D102" s="64"/>
      <c r="E102" s="51"/>
      <c r="F102" s="52"/>
      <c r="G102" s="52"/>
      <c r="H102" s="52"/>
      <c r="I102" s="52"/>
      <c r="J102" s="52"/>
      <c r="K102" s="42"/>
      <c r="L102" s="41"/>
    </row>
    <row r="103" spans="1:12">
      <c r="A103" s="23"/>
      <c r="B103" s="15"/>
      <c r="C103" s="63"/>
      <c r="D103" s="64"/>
      <c r="E103" s="51"/>
      <c r="F103" s="52"/>
      <c r="G103" s="52"/>
      <c r="H103" s="52"/>
      <c r="I103" s="52"/>
      <c r="J103" s="52"/>
      <c r="K103" s="42"/>
      <c r="L103" s="41"/>
    </row>
    <row r="104" spans="1:12">
      <c r="A104" s="24"/>
      <c r="B104" s="17"/>
      <c r="C104" s="66"/>
      <c r="D104" s="67" t="s">
        <v>32</v>
      </c>
      <c r="E104" s="56"/>
      <c r="F104" s="57">
        <f>SUM(F95:F103)</f>
        <v>0</v>
      </c>
      <c r="G104" s="57">
        <f t="shared" ref="G104" si="45">SUM(G95:G103)</f>
        <v>0</v>
      </c>
      <c r="H104" s="57">
        <f t="shared" ref="H104" si="46">SUM(H95:H103)</f>
        <v>0</v>
      </c>
      <c r="I104" s="57">
        <f t="shared" ref="I104" si="47">SUM(I95:I103)</f>
        <v>0</v>
      </c>
      <c r="J104" s="57">
        <f t="shared" ref="J104:L104" si="48">SUM(J95:J103)</f>
        <v>0</v>
      </c>
      <c r="K104" s="25"/>
      <c r="L104" s="19">
        <f t="shared" si="48"/>
        <v>0</v>
      </c>
    </row>
    <row r="105" spans="1:12" ht="15.75" customHeight="1" thickBot="1">
      <c r="A105" s="29">
        <f>A85</f>
        <v>1</v>
      </c>
      <c r="B105" s="30">
        <f>B85</f>
        <v>5</v>
      </c>
      <c r="C105" s="80" t="s">
        <v>4</v>
      </c>
      <c r="D105" s="81"/>
      <c r="E105" s="69"/>
      <c r="F105" s="70">
        <f>F94+F104</f>
        <v>530</v>
      </c>
      <c r="G105" s="70">
        <f t="shared" ref="G105" si="49">G94+G104</f>
        <v>27</v>
      </c>
      <c r="H105" s="70">
        <f t="shared" ref="H105" si="50">H94+H104</f>
        <v>20.6</v>
      </c>
      <c r="I105" s="70">
        <f t="shared" ref="I105" si="51">I94+I104</f>
        <v>94.2</v>
      </c>
      <c r="J105" s="70">
        <f t="shared" ref="J105:L105" si="52">J94+J104</f>
        <v>670.9</v>
      </c>
      <c r="K105" s="32"/>
      <c r="L105" s="32">
        <f t="shared" si="52"/>
        <v>74.97999999999999</v>
      </c>
    </row>
    <row r="106" spans="1:12" ht="13.5" thickBot="1">
      <c r="A106" s="20">
        <v>2</v>
      </c>
      <c r="B106" s="21">
        <v>1</v>
      </c>
      <c r="C106" s="61" t="s">
        <v>19</v>
      </c>
      <c r="D106" s="62" t="s">
        <v>20</v>
      </c>
      <c r="E106" s="49" t="s">
        <v>56</v>
      </c>
      <c r="F106" s="50">
        <v>180</v>
      </c>
      <c r="G106" s="50">
        <v>3.4</v>
      </c>
      <c r="H106" s="50">
        <v>9</v>
      </c>
      <c r="I106" s="50">
        <v>16.399999999999999</v>
      </c>
      <c r="J106" s="50">
        <v>160</v>
      </c>
      <c r="K106" s="79" t="s">
        <v>85</v>
      </c>
      <c r="L106" s="39">
        <v>11.38</v>
      </c>
    </row>
    <row r="107" spans="1:12" ht="13.5" thickBot="1">
      <c r="A107" s="23"/>
      <c r="B107" s="15"/>
      <c r="C107" s="63"/>
      <c r="D107" s="64"/>
      <c r="E107" s="53" t="s">
        <v>57</v>
      </c>
      <c r="F107" s="54">
        <v>90</v>
      </c>
      <c r="G107" s="54">
        <v>28.9</v>
      </c>
      <c r="H107" s="54">
        <v>2.2000000000000002</v>
      </c>
      <c r="I107" s="54">
        <v>1</v>
      </c>
      <c r="J107" s="54">
        <v>139.30000000000001</v>
      </c>
      <c r="K107" s="79" t="s">
        <v>86</v>
      </c>
      <c r="L107" s="41">
        <v>46.54</v>
      </c>
    </row>
    <row r="108" spans="1:12" ht="13.5" thickBot="1">
      <c r="A108" s="23"/>
      <c r="B108" s="15"/>
      <c r="C108" s="63"/>
      <c r="D108" s="65" t="s">
        <v>21</v>
      </c>
      <c r="E108" s="53" t="s">
        <v>58</v>
      </c>
      <c r="F108" s="54">
        <v>200</v>
      </c>
      <c r="G108" s="54">
        <v>0.2</v>
      </c>
      <c r="H108" s="54">
        <v>0</v>
      </c>
      <c r="I108" s="54">
        <v>6.4</v>
      </c>
      <c r="J108" s="54">
        <v>26.8</v>
      </c>
      <c r="K108" s="79" t="s">
        <v>87</v>
      </c>
      <c r="L108" s="41">
        <v>5.39</v>
      </c>
    </row>
    <row r="109" spans="1:12" ht="13.5" thickBot="1">
      <c r="A109" s="23"/>
      <c r="B109" s="15"/>
      <c r="C109" s="63"/>
      <c r="D109" s="65" t="s">
        <v>22</v>
      </c>
      <c r="E109" s="53" t="s">
        <v>40</v>
      </c>
      <c r="F109" s="54">
        <v>40</v>
      </c>
      <c r="G109" s="54">
        <v>3</v>
      </c>
      <c r="H109" s="54">
        <v>0.3</v>
      </c>
      <c r="I109" s="54">
        <v>19.7</v>
      </c>
      <c r="J109" s="54">
        <v>93.8</v>
      </c>
      <c r="K109" s="79" t="s">
        <v>69</v>
      </c>
      <c r="L109" s="41">
        <v>2.13</v>
      </c>
    </row>
    <row r="110" spans="1:12" ht="13.5" thickBot="1">
      <c r="A110" s="23"/>
      <c r="B110" s="15"/>
      <c r="C110" s="63"/>
      <c r="D110" s="65"/>
      <c r="E110" s="53" t="s">
        <v>41</v>
      </c>
      <c r="F110" s="54">
        <v>40</v>
      </c>
      <c r="G110" s="54">
        <v>2.6</v>
      </c>
      <c r="H110" s="54">
        <v>0.5</v>
      </c>
      <c r="I110" s="54">
        <v>13.4</v>
      </c>
      <c r="J110" s="54">
        <v>68.3</v>
      </c>
      <c r="K110" s="79" t="s">
        <v>68</v>
      </c>
      <c r="L110" s="41">
        <v>1.96</v>
      </c>
    </row>
    <row r="111" spans="1:12" ht="13.5" thickBot="1">
      <c r="A111" s="23"/>
      <c r="B111" s="15"/>
      <c r="C111" s="63"/>
      <c r="D111" s="65" t="s">
        <v>23</v>
      </c>
      <c r="E111" s="53" t="s">
        <v>98</v>
      </c>
      <c r="F111" s="54">
        <v>100</v>
      </c>
      <c r="G111" s="54">
        <v>0.9</v>
      </c>
      <c r="H111" s="54">
        <v>0.2</v>
      </c>
      <c r="I111" s="54">
        <v>8.1</v>
      </c>
      <c r="J111" s="54">
        <v>37.799999999999997</v>
      </c>
      <c r="K111" s="79" t="s">
        <v>88</v>
      </c>
      <c r="L111" s="41">
        <v>15.6</v>
      </c>
    </row>
    <row r="112" spans="1:12">
      <c r="A112" s="23"/>
      <c r="B112" s="15"/>
      <c r="C112" s="63"/>
      <c r="D112" s="64"/>
      <c r="E112" s="51"/>
      <c r="F112" s="52"/>
      <c r="G112" s="52"/>
      <c r="H112" s="52"/>
      <c r="I112" s="52"/>
      <c r="J112" s="52"/>
      <c r="K112" s="42"/>
      <c r="L112" s="41"/>
    </row>
    <row r="113" spans="1:12">
      <c r="A113" s="23"/>
      <c r="B113" s="15"/>
      <c r="C113" s="63"/>
      <c r="D113" s="64"/>
      <c r="E113" s="51"/>
      <c r="F113" s="52"/>
      <c r="G113" s="52"/>
      <c r="H113" s="52"/>
      <c r="I113" s="52"/>
      <c r="J113" s="52"/>
      <c r="K113" s="42"/>
      <c r="L113" s="41"/>
    </row>
    <row r="114" spans="1:12">
      <c r="A114" s="24"/>
      <c r="B114" s="17"/>
      <c r="C114" s="66"/>
      <c r="D114" s="67" t="s">
        <v>32</v>
      </c>
      <c r="E114" s="56"/>
      <c r="F114" s="57">
        <f>SUM(F106:F113)</f>
        <v>650</v>
      </c>
      <c r="G114" s="57">
        <f t="shared" ref="G114:J114" si="53">SUM(G106:G113)</f>
        <v>39</v>
      </c>
      <c r="H114" s="57">
        <f t="shared" si="53"/>
        <v>12.2</v>
      </c>
      <c r="I114" s="57">
        <f t="shared" si="53"/>
        <v>65</v>
      </c>
      <c r="J114" s="57">
        <f t="shared" si="53"/>
        <v>526</v>
      </c>
      <c r="K114" s="25"/>
      <c r="L114" s="19">
        <f t="shared" ref="L114" si="54">SUM(L106:L113)</f>
        <v>82.999999999999986</v>
      </c>
    </row>
    <row r="115" spans="1:12">
      <c r="A115" s="26">
        <f>A106</f>
        <v>2</v>
      </c>
      <c r="B115" s="13">
        <f>B106</f>
        <v>1</v>
      </c>
      <c r="C115" s="68" t="s">
        <v>24</v>
      </c>
      <c r="D115" s="65" t="s">
        <v>25</v>
      </c>
      <c r="E115" s="51"/>
      <c r="F115" s="52"/>
      <c r="G115" s="52"/>
      <c r="H115" s="52"/>
      <c r="I115" s="52"/>
      <c r="J115" s="52"/>
      <c r="K115" s="42"/>
      <c r="L115" s="41"/>
    </row>
    <row r="116" spans="1:12">
      <c r="A116" s="23"/>
      <c r="B116" s="15"/>
      <c r="C116" s="63"/>
      <c r="D116" s="65" t="s">
        <v>26</v>
      </c>
      <c r="E116" s="51"/>
      <c r="F116" s="52"/>
      <c r="G116" s="52"/>
      <c r="H116" s="52"/>
      <c r="I116" s="52"/>
      <c r="J116" s="52"/>
      <c r="K116" s="42"/>
      <c r="L116" s="41"/>
    </row>
    <row r="117" spans="1:12">
      <c r="A117" s="23"/>
      <c r="B117" s="15"/>
      <c r="C117" s="63"/>
      <c r="D117" s="65" t="s">
        <v>27</v>
      </c>
      <c r="E117" s="51"/>
      <c r="F117" s="52"/>
      <c r="G117" s="52"/>
      <c r="H117" s="52"/>
      <c r="I117" s="52"/>
      <c r="J117" s="52"/>
      <c r="K117" s="42"/>
      <c r="L117" s="41"/>
    </row>
    <row r="118" spans="1:12">
      <c r="A118" s="23"/>
      <c r="B118" s="15"/>
      <c r="C118" s="63"/>
      <c r="D118" s="65" t="s">
        <v>28</v>
      </c>
      <c r="E118" s="51"/>
      <c r="F118" s="52"/>
      <c r="G118" s="52"/>
      <c r="H118" s="52"/>
      <c r="I118" s="52"/>
      <c r="J118" s="52"/>
      <c r="K118" s="42"/>
      <c r="L118" s="41"/>
    </row>
    <row r="119" spans="1:12">
      <c r="A119" s="23"/>
      <c r="B119" s="15"/>
      <c r="C119" s="63"/>
      <c r="D119" s="65" t="s">
        <v>29</v>
      </c>
      <c r="E119" s="51"/>
      <c r="F119" s="52"/>
      <c r="G119" s="52"/>
      <c r="H119" s="52"/>
      <c r="I119" s="52"/>
      <c r="J119" s="52"/>
      <c r="K119" s="42"/>
      <c r="L119" s="41"/>
    </row>
    <row r="120" spans="1:12">
      <c r="A120" s="23"/>
      <c r="B120" s="15"/>
      <c r="C120" s="63"/>
      <c r="D120" s="65" t="s">
        <v>30</v>
      </c>
      <c r="E120" s="51"/>
      <c r="F120" s="52"/>
      <c r="G120" s="52"/>
      <c r="H120" s="52"/>
      <c r="I120" s="52"/>
      <c r="J120" s="52"/>
      <c r="K120" s="42"/>
      <c r="L120" s="41"/>
    </row>
    <row r="121" spans="1:12">
      <c r="A121" s="23"/>
      <c r="B121" s="15"/>
      <c r="C121" s="63"/>
      <c r="D121" s="65" t="s">
        <v>31</v>
      </c>
      <c r="E121" s="51"/>
      <c r="F121" s="52"/>
      <c r="G121" s="52"/>
      <c r="H121" s="52"/>
      <c r="I121" s="52"/>
      <c r="J121" s="52"/>
      <c r="K121" s="42"/>
      <c r="L121" s="41"/>
    </row>
    <row r="122" spans="1:12">
      <c r="A122" s="23"/>
      <c r="B122" s="15"/>
      <c r="C122" s="63"/>
      <c r="D122" s="64"/>
      <c r="E122" s="51"/>
      <c r="F122" s="52"/>
      <c r="G122" s="52"/>
      <c r="H122" s="52"/>
      <c r="I122" s="52"/>
      <c r="J122" s="52"/>
      <c r="K122" s="42"/>
      <c r="L122" s="41"/>
    </row>
    <row r="123" spans="1:12">
      <c r="A123" s="23"/>
      <c r="B123" s="15"/>
      <c r="C123" s="63"/>
      <c r="D123" s="64"/>
      <c r="E123" s="51"/>
      <c r="F123" s="52"/>
      <c r="G123" s="52"/>
      <c r="H123" s="52"/>
      <c r="I123" s="52"/>
      <c r="J123" s="52"/>
      <c r="K123" s="42"/>
      <c r="L123" s="41"/>
    </row>
    <row r="124" spans="1:12">
      <c r="A124" s="24"/>
      <c r="B124" s="17"/>
      <c r="C124" s="66"/>
      <c r="D124" s="67" t="s">
        <v>32</v>
      </c>
      <c r="E124" s="56"/>
      <c r="F124" s="57">
        <f>SUM(F115:F123)</f>
        <v>0</v>
      </c>
      <c r="G124" s="57">
        <f t="shared" ref="G124:J124" si="55">SUM(G115:G123)</f>
        <v>0</v>
      </c>
      <c r="H124" s="57">
        <f t="shared" si="55"/>
        <v>0</v>
      </c>
      <c r="I124" s="57">
        <f t="shared" si="55"/>
        <v>0</v>
      </c>
      <c r="J124" s="57">
        <f t="shared" si="55"/>
        <v>0</v>
      </c>
      <c r="K124" s="25"/>
      <c r="L124" s="19">
        <f t="shared" ref="L124" si="56">SUM(L115:L123)</f>
        <v>0</v>
      </c>
    </row>
    <row r="125" spans="1:12" ht="13.5" thickBot="1">
      <c r="A125" s="29">
        <f>A106</f>
        <v>2</v>
      </c>
      <c r="B125" s="30">
        <f>B106</f>
        <v>1</v>
      </c>
      <c r="C125" s="80" t="s">
        <v>4</v>
      </c>
      <c r="D125" s="81"/>
      <c r="E125" s="69"/>
      <c r="F125" s="70">
        <f>F114+F124</f>
        <v>650</v>
      </c>
      <c r="G125" s="70">
        <f t="shared" ref="G125" si="57">G114+G124</f>
        <v>39</v>
      </c>
      <c r="H125" s="70">
        <f t="shared" ref="H125" si="58">H114+H124</f>
        <v>12.2</v>
      </c>
      <c r="I125" s="70">
        <f t="shared" ref="I125" si="59">I114+I124</f>
        <v>65</v>
      </c>
      <c r="J125" s="70">
        <f t="shared" ref="J125:L125" si="60">J114+J124</f>
        <v>526</v>
      </c>
      <c r="K125" s="32"/>
      <c r="L125" s="32">
        <f t="shared" si="60"/>
        <v>82.999999999999986</v>
      </c>
    </row>
    <row r="126" spans="1:12" ht="13.5" thickBot="1">
      <c r="A126" s="14">
        <v>2</v>
      </c>
      <c r="B126" s="15">
        <v>2</v>
      </c>
      <c r="C126" s="61" t="s">
        <v>19</v>
      </c>
      <c r="D126" s="62" t="s">
        <v>20</v>
      </c>
      <c r="E126" s="49" t="s">
        <v>59</v>
      </c>
      <c r="F126" s="50">
        <v>200</v>
      </c>
      <c r="G126" s="50">
        <v>8.1</v>
      </c>
      <c r="H126" s="50">
        <v>9.1999999999999993</v>
      </c>
      <c r="I126" s="50">
        <v>38.6</v>
      </c>
      <c r="J126" s="50">
        <v>270.3</v>
      </c>
      <c r="K126" s="79" t="s">
        <v>89</v>
      </c>
      <c r="L126" s="39">
        <v>22.36</v>
      </c>
    </row>
    <row r="127" spans="1:12" ht="13.5" thickBot="1">
      <c r="A127" s="14"/>
      <c r="B127" s="15"/>
      <c r="C127" s="63"/>
      <c r="D127" s="64"/>
      <c r="E127" s="51"/>
      <c r="F127" s="52"/>
      <c r="G127" s="52"/>
      <c r="H127" s="52"/>
      <c r="I127" s="52"/>
      <c r="J127" s="52"/>
      <c r="K127" s="42"/>
      <c r="L127" s="41"/>
    </row>
    <row r="128" spans="1:12" ht="13.5" thickBot="1">
      <c r="A128" s="14"/>
      <c r="B128" s="15"/>
      <c r="C128" s="63"/>
      <c r="D128" s="65" t="s">
        <v>21</v>
      </c>
      <c r="E128" s="75" t="s">
        <v>60</v>
      </c>
      <c r="F128" s="50">
        <v>200</v>
      </c>
      <c r="G128" s="50">
        <v>3.9</v>
      </c>
      <c r="H128" s="50">
        <v>2.9</v>
      </c>
      <c r="I128" s="50">
        <v>11.2</v>
      </c>
      <c r="J128" s="50">
        <v>86</v>
      </c>
      <c r="K128" s="79" t="s">
        <v>90</v>
      </c>
      <c r="L128" s="41">
        <v>12.05</v>
      </c>
    </row>
    <row r="129" spans="1:12" ht="13.5" thickBot="1">
      <c r="A129" s="14"/>
      <c r="B129" s="15"/>
      <c r="C129" s="63"/>
      <c r="D129" s="65" t="s">
        <v>22</v>
      </c>
      <c r="E129" s="53" t="s">
        <v>44</v>
      </c>
      <c r="F129" s="54">
        <v>75</v>
      </c>
      <c r="G129" s="54">
        <v>5</v>
      </c>
      <c r="H129" s="54">
        <v>1.5</v>
      </c>
      <c r="I129" s="54">
        <v>41.9</v>
      </c>
      <c r="J129" s="54">
        <v>200.8</v>
      </c>
      <c r="K129" s="79" t="s">
        <v>75</v>
      </c>
      <c r="L129" s="41">
        <v>20</v>
      </c>
    </row>
    <row r="130" spans="1:12" ht="13.5" thickBot="1">
      <c r="A130" s="14"/>
      <c r="B130" s="15"/>
      <c r="C130" s="63"/>
      <c r="D130" s="65" t="s">
        <v>23</v>
      </c>
      <c r="E130" s="53" t="s">
        <v>42</v>
      </c>
      <c r="F130" s="49">
        <v>100</v>
      </c>
      <c r="G130" s="50">
        <v>0.4</v>
      </c>
      <c r="H130" s="50">
        <v>0.4</v>
      </c>
      <c r="I130" s="50">
        <v>9.8000000000000007</v>
      </c>
      <c r="J130" s="50">
        <v>44.4</v>
      </c>
      <c r="K130" s="79" t="s">
        <v>71</v>
      </c>
      <c r="L130" s="41">
        <v>14</v>
      </c>
    </row>
    <row r="131" spans="1:12" ht="13.5" thickBot="1">
      <c r="A131" s="14"/>
      <c r="B131" s="15"/>
      <c r="C131" s="63"/>
      <c r="D131" s="64"/>
      <c r="E131" s="49" t="s">
        <v>46</v>
      </c>
      <c r="F131" s="50">
        <v>20</v>
      </c>
      <c r="G131" s="50">
        <v>4.5999999999999996</v>
      </c>
      <c r="H131" s="50">
        <v>5.9</v>
      </c>
      <c r="I131" s="50">
        <v>0</v>
      </c>
      <c r="J131" s="50">
        <v>71.7</v>
      </c>
      <c r="K131" s="79" t="s">
        <v>74</v>
      </c>
      <c r="L131" s="41">
        <v>13.56</v>
      </c>
    </row>
    <row r="132" spans="1:12">
      <c r="A132" s="14"/>
      <c r="B132" s="15"/>
      <c r="C132" s="63"/>
      <c r="D132" s="64"/>
      <c r="E132" s="51"/>
      <c r="F132" s="52"/>
      <c r="G132" s="52"/>
      <c r="H132" s="52"/>
      <c r="I132" s="52"/>
      <c r="J132" s="52"/>
      <c r="K132" s="42"/>
      <c r="L132" s="41"/>
    </row>
    <row r="133" spans="1:12">
      <c r="A133" s="16"/>
      <c r="B133" s="17"/>
      <c r="C133" s="66"/>
      <c r="D133" s="67" t="s">
        <v>32</v>
      </c>
      <c r="E133" s="56"/>
      <c r="F133" s="57">
        <f>SUM(F126:F132)</f>
        <v>595</v>
      </c>
      <c r="G133" s="57">
        <f t="shared" ref="G133:J133" si="61">SUM(G126:G132)</f>
        <v>22</v>
      </c>
      <c r="H133" s="57">
        <f t="shared" si="61"/>
        <v>19.899999999999999</v>
      </c>
      <c r="I133" s="57">
        <f t="shared" si="61"/>
        <v>101.49999999999999</v>
      </c>
      <c r="J133" s="57">
        <f t="shared" si="61"/>
        <v>673.2</v>
      </c>
      <c r="K133" s="25"/>
      <c r="L133" s="19">
        <f t="shared" ref="L133" si="62">SUM(L126:L132)</f>
        <v>81.97</v>
      </c>
    </row>
    <row r="134" spans="1:12">
      <c r="A134" s="13">
        <f>A126</f>
        <v>2</v>
      </c>
      <c r="B134" s="13">
        <f>B126</f>
        <v>2</v>
      </c>
      <c r="C134" s="68" t="s">
        <v>24</v>
      </c>
      <c r="D134" s="65" t="s">
        <v>25</v>
      </c>
      <c r="E134" s="51"/>
      <c r="F134" s="52"/>
      <c r="G134" s="52"/>
      <c r="H134" s="52"/>
      <c r="I134" s="52"/>
      <c r="J134" s="52"/>
      <c r="K134" s="42"/>
      <c r="L134" s="41"/>
    </row>
    <row r="135" spans="1:12">
      <c r="A135" s="14"/>
      <c r="B135" s="15"/>
      <c r="C135" s="63"/>
      <c r="D135" s="65" t="s">
        <v>26</v>
      </c>
      <c r="E135" s="51"/>
      <c r="F135" s="52"/>
      <c r="G135" s="52"/>
      <c r="H135" s="52"/>
      <c r="I135" s="52"/>
      <c r="J135" s="52"/>
      <c r="K135" s="42"/>
      <c r="L135" s="41"/>
    </row>
    <row r="136" spans="1:12">
      <c r="A136" s="14"/>
      <c r="B136" s="15"/>
      <c r="C136" s="63"/>
      <c r="D136" s="65" t="s">
        <v>27</v>
      </c>
      <c r="E136" s="51"/>
      <c r="F136" s="52"/>
      <c r="G136" s="52"/>
      <c r="H136" s="52"/>
      <c r="I136" s="52"/>
      <c r="J136" s="52"/>
      <c r="K136" s="42"/>
      <c r="L136" s="41"/>
    </row>
    <row r="137" spans="1:12">
      <c r="A137" s="14"/>
      <c r="B137" s="15"/>
      <c r="C137" s="63"/>
      <c r="D137" s="65" t="s">
        <v>28</v>
      </c>
      <c r="E137" s="51"/>
      <c r="F137" s="52"/>
      <c r="G137" s="52"/>
      <c r="H137" s="52"/>
      <c r="I137" s="52"/>
      <c r="J137" s="52"/>
      <c r="K137" s="42"/>
      <c r="L137" s="41"/>
    </row>
    <row r="138" spans="1:12">
      <c r="A138" s="14"/>
      <c r="B138" s="15"/>
      <c r="C138" s="63"/>
      <c r="D138" s="65" t="s">
        <v>29</v>
      </c>
      <c r="E138" s="51"/>
      <c r="F138" s="52"/>
      <c r="G138" s="52"/>
      <c r="H138" s="52"/>
      <c r="I138" s="52"/>
      <c r="J138" s="52"/>
      <c r="K138" s="42"/>
      <c r="L138" s="41"/>
    </row>
    <row r="139" spans="1:12">
      <c r="A139" s="14"/>
      <c r="B139" s="15"/>
      <c r="C139" s="63"/>
      <c r="D139" s="65" t="s">
        <v>30</v>
      </c>
      <c r="E139" s="51"/>
      <c r="F139" s="52"/>
      <c r="G139" s="52"/>
      <c r="H139" s="52"/>
      <c r="I139" s="52"/>
      <c r="J139" s="52"/>
      <c r="K139" s="42"/>
      <c r="L139" s="41"/>
    </row>
    <row r="140" spans="1:12">
      <c r="A140" s="14"/>
      <c r="B140" s="15"/>
      <c r="C140" s="63"/>
      <c r="D140" s="65" t="s">
        <v>31</v>
      </c>
      <c r="E140" s="51"/>
      <c r="F140" s="52"/>
      <c r="G140" s="52"/>
      <c r="H140" s="52"/>
      <c r="I140" s="52"/>
      <c r="J140" s="52"/>
      <c r="K140" s="42"/>
      <c r="L140" s="41"/>
    </row>
    <row r="141" spans="1:12">
      <c r="A141" s="14"/>
      <c r="B141" s="15"/>
      <c r="C141" s="63"/>
      <c r="D141" s="64"/>
      <c r="E141" s="51"/>
      <c r="F141" s="52"/>
      <c r="G141" s="52"/>
      <c r="H141" s="52"/>
      <c r="I141" s="52"/>
      <c r="J141" s="52"/>
      <c r="K141" s="42"/>
      <c r="L141" s="41"/>
    </row>
    <row r="142" spans="1:12">
      <c r="A142" s="14"/>
      <c r="B142" s="15"/>
      <c r="C142" s="63"/>
      <c r="D142" s="64"/>
      <c r="E142" s="51"/>
      <c r="F142" s="52"/>
      <c r="G142" s="52"/>
      <c r="H142" s="52"/>
      <c r="I142" s="52"/>
      <c r="J142" s="52"/>
      <c r="K142" s="42"/>
      <c r="L142" s="41"/>
    </row>
    <row r="143" spans="1:12">
      <c r="A143" s="16"/>
      <c r="B143" s="17"/>
      <c r="C143" s="66"/>
      <c r="D143" s="67" t="s">
        <v>32</v>
      </c>
      <c r="E143" s="56"/>
      <c r="F143" s="57">
        <f>SUM(F134:F142)</f>
        <v>0</v>
      </c>
      <c r="G143" s="57">
        <f t="shared" ref="G143:J143" si="63">SUM(G134:G142)</f>
        <v>0</v>
      </c>
      <c r="H143" s="57">
        <f t="shared" si="63"/>
        <v>0</v>
      </c>
      <c r="I143" s="57">
        <f t="shared" si="63"/>
        <v>0</v>
      </c>
      <c r="J143" s="57">
        <f t="shared" si="63"/>
        <v>0</v>
      </c>
      <c r="K143" s="25"/>
      <c r="L143" s="19">
        <f t="shared" ref="L143" si="64">SUM(L134:L142)</f>
        <v>0</v>
      </c>
    </row>
    <row r="144" spans="1:12" ht="13.5" thickBot="1">
      <c r="A144" s="33">
        <f>A126</f>
        <v>2</v>
      </c>
      <c r="B144" s="33">
        <f>B126</f>
        <v>2</v>
      </c>
      <c r="C144" s="80" t="s">
        <v>4</v>
      </c>
      <c r="D144" s="81"/>
      <c r="E144" s="69"/>
      <c r="F144" s="70">
        <f>F133+F143</f>
        <v>595</v>
      </c>
      <c r="G144" s="70">
        <f t="shared" ref="G144" si="65">G133+G143</f>
        <v>22</v>
      </c>
      <c r="H144" s="70">
        <f t="shared" ref="H144" si="66">H133+H143</f>
        <v>19.899999999999999</v>
      </c>
      <c r="I144" s="70">
        <f t="shared" ref="I144" si="67">I133+I143</f>
        <v>101.49999999999999</v>
      </c>
      <c r="J144" s="70">
        <f t="shared" ref="J144:L144" si="68">J133+J143</f>
        <v>673.2</v>
      </c>
      <c r="K144" s="32"/>
      <c r="L144" s="32">
        <f t="shared" si="68"/>
        <v>81.97</v>
      </c>
    </row>
    <row r="145" spans="1:12" ht="13.5" thickBot="1">
      <c r="A145" s="20">
        <v>2</v>
      </c>
      <c r="B145" s="21">
        <v>3</v>
      </c>
      <c r="C145" s="61" t="s">
        <v>19</v>
      </c>
      <c r="D145" s="62" t="s">
        <v>20</v>
      </c>
      <c r="E145" s="49" t="s">
        <v>61</v>
      </c>
      <c r="F145" s="50">
        <v>180</v>
      </c>
      <c r="G145" s="50">
        <v>4.3</v>
      </c>
      <c r="H145" s="50">
        <v>5.8</v>
      </c>
      <c r="I145" s="50">
        <v>43.7</v>
      </c>
      <c r="J145" s="50">
        <v>244.2</v>
      </c>
      <c r="K145" s="79" t="s">
        <v>91</v>
      </c>
      <c r="L145" s="71">
        <v>14.05</v>
      </c>
    </row>
    <row r="146" spans="1:12" ht="13.5" thickBot="1">
      <c r="A146" s="23"/>
      <c r="B146" s="15"/>
      <c r="C146" s="63"/>
      <c r="D146" s="64"/>
      <c r="E146" s="53" t="s">
        <v>62</v>
      </c>
      <c r="F146" s="54">
        <v>100</v>
      </c>
      <c r="G146" s="54">
        <v>13.9</v>
      </c>
      <c r="H146" s="54">
        <v>7.4</v>
      </c>
      <c r="I146" s="54">
        <v>6.3</v>
      </c>
      <c r="J146" s="54">
        <v>147.30000000000001</v>
      </c>
      <c r="K146" s="79" t="s">
        <v>92</v>
      </c>
      <c r="L146" s="52">
        <v>32.5</v>
      </c>
    </row>
    <row r="147" spans="1:12" ht="13.5" thickBot="1">
      <c r="A147" s="23"/>
      <c r="B147" s="15"/>
      <c r="C147" s="63"/>
      <c r="D147" s="65" t="s">
        <v>21</v>
      </c>
      <c r="E147" s="53" t="s">
        <v>39</v>
      </c>
      <c r="F147" s="54">
        <v>200</v>
      </c>
      <c r="G147" s="54">
        <v>1</v>
      </c>
      <c r="H147" s="54">
        <v>0.2</v>
      </c>
      <c r="I147" s="54">
        <v>20.2</v>
      </c>
      <c r="J147" s="54">
        <v>86.6</v>
      </c>
      <c r="K147" s="79" t="s">
        <v>70</v>
      </c>
      <c r="L147" s="52">
        <v>10.199999999999999</v>
      </c>
    </row>
    <row r="148" spans="1:12" ht="15.75" customHeight="1" thickBot="1">
      <c r="A148" s="23"/>
      <c r="B148" s="15"/>
      <c r="C148" s="63"/>
      <c r="D148" s="65" t="s">
        <v>22</v>
      </c>
      <c r="E148" s="53" t="s">
        <v>40</v>
      </c>
      <c r="F148" s="54">
        <v>40</v>
      </c>
      <c r="G148" s="54">
        <v>3</v>
      </c>
      <c r="H148" s="54">
        <v>0.3</v>
      </c>
      <c r="I148" s="54">
        <v>19.7</v>
      </c>
      <c r="J148" s="54">
        <v>93.8</v>
      </c>
      <c r="K148" s="79" t="s">
        <v>69</v>
      </c>
      <c r="L148" s="52">
        <v>2.13</v>
      </c>
    </row>
    <row r="149" spans="1:12" ht="15.75" customHeight="1" thickBot="1">
      <c r="A149" s="23"/>
      <c r="B149" s="15"/>
      <c r="C149" s="63"/>
      <c r="D149" s="65"/>
      <c r="E149" s="53" t="s">
        <v>41</v>
      </c>
      <c r="F149" s="54">
        <v>40</v>
      </c>
      <c r="G149" s="54">
        <v>2.6</v>
      </c>
      <c r="H149" s="54">
        <v>0.5</v>
      </c>
      <c r="I149" s="54">
        <v>13.4</v>
      </c>
      <c r="J149" s="54">
        <v>68.3</v>
      </c>
      <c r="K149" s="79" t="s">
        <v>68</v>
      </c>
      <c r="L149" s="52">
        <v>1.96</v>
      </c>
    </row>
    <row r="150" spans="1:12">
      <c r="A150" s="23"/>
      <c r="B150" s="15"/>
      <c r="C150" s="63"/>
      <c r="D150" s="65" t="s">
        <v>23</v>
      </c>
      <c r="E150" s="51"/>
      <c r="F150" s="52"/>
      <c r="G150" s="52"/>
      <c r="H150" s="52"/>
      <c r="I150" s="52"/>
      <c r="J150" s="52"/>
      <c r="K150" s="76"/>
      <c r="L150" s="52"/>
    </row>
    <row r="151" spans="1:12">
      <c r="A151" s="23"/>
      <c r="B151" s="15"/>
      <c r="C151" s="63"/>
      <c r="D151" s="64"/>
      <c r="E151" s="51"/>
      <c r="F151" s="52"/>
      <c r="G151" s="52"/>
      <c r="H151" s="52"/>
      <c r="I151" s="52"/>
      <c r="J151" s="52"/>
      <c r="K151" s="76"/>
      <c r="L151" s="52"/>
    </row>
    <row r="152" spans="1:12">
      <c r="A152" s="23"/>
      <c r="B152" s="15"/>
      <c r="C152" s="63"/>
      <c r="D152" s="64"/>
      <c r="E152" s="51"/>
      <c r="F152" s="52"/>
      <c r="G152" s="52"/>
      <c r="H152" s="52"/>
      <c r="I152" s="52"/>
      <c r="J152" s="52"/>
      <c r="K152" s="76"/>
      <c r="L152" s="52"/>
    </row>
    <row r="153" spans="1:12">
      <c r="A153" s="24"/>
      <c r="B153" s="17"/>
      <c r="C153" s="66"/>
      <c r="D153" s="67" t="s">
        <v>32</v>
      </c>
      <c r="E153" s="56"/>
      <c r="F153" s="57">
        <f>SUM(F145:F152)</f>
        <v>560</v>
      </c>
      <c r="G153" s="57">
        <f t="shared" ref="G153:J153" si="69">SUM(G145:G152)</f>
        <v>24.8</v>
      </c>
      <c r="H153" s="57">
        <f t="shared" si="69"/>
        <v>14.2</v>
      </c>
      <c r="I153" s="57">
        <f t="shared" si="69"/>
        <v>103.30000000000001</v>
      </c>
      <c r="J153" s="57">
        <f t="shared" si="69"/>
        <v>640.19999999999993</v>
      </c>
      <c r="K153" s="77"/>
      <c r="L153" s="57">
        <f t="shared" ref="L153" si="70">SUM(L145:L152)</f>
        <v>60.84</v>
      </c>
    </row>
    <row r="154" spans="1:12">
      <c r="A154" s="26">
        <f>A145</f>
        <v>2</v>
      </c>
      <c r="B154" s="13">
        <f>B145</f>
        <v>3</v>
      </c>
      <c r="C154" s="68" t="s">
        <v>24</v>
      </c>
      <c r="D154" s="65" t="s">
        <v>25</v>
      </c>
      <c r="E154" s="51"/>
      <c r="F154" s="52"/>
      <c r="G154" s="52"/>
      <c r="H154" s="52"/>
      <c r="I154" s="52"/>
      <c r="J154" s="52"/>
      <c r="K154" s="42"/>
      <c r="L154" s="41"/>
    </row>
    <row r="155" spans="1:12">
      <c r="A155" s="23"/>
      <c r="B155" s="15"/>
      <c r="C155" s="63"/>
      <c r="D155" s="65" t="s">
        <v>26</v>
      </c>
      <c r="E155" s="51"/>
      <c r="F155" s="52"/>
      <c r="G155" s="52"/>
      <c r="H155" s="52"/>
      <c r="I155" s="52"/>
      <c r="J155" s="52"/>
      <c r="K155" s="42"/>
      <c r="L155" s="41"/>
    </row>
    <row r="156" spans="1:12">
      <c r="A156" s="23"/>
      <c r="B156" s="15"/>
      <c r="C156" s="63"/>
      <c r="D156" s="65" t="s">
        <v>27</v>
      </c>
      <c r="E156" s="51"/>
      <c r="F156" s="52"/>
      <c r="G156" s="52"/>
      <c r="H156" s="52"/>
      <c r="I156" s="52"/>
      <c r="J156" s="52"/>
      <c r="K156" s="42"/>
      <c r="L156" s="41"/>
    </row>
    <row r="157" spans="1:12">
      <c r="A157" s="23"/>
      <c r="B157" s="15"/>
      <c r="C157" s="63"/>
      <c r="D157" s="65" t="s">
        <v>28</v>
      </c>
      <c r="E157" s="51"/>
      <c r="F157" s="52"/>
      <c r="G157" s="52"/>
      <c r="H157" s="52"/>
      <c r="I157" s="52"/>
      <c r="J157" s="52"/>
      <c r="K157" s="42"/>
      <c r="L157" s="41"/>
    </row>
    <row r="158" spans="1:12">
      <c r="A158" s="23"/>
      <c r="B158" s="15"/>
      <c r="C158" s="63"/>
      <c r="D158" s="65" t="s">
        <v>29</v>
      </c>
      <c r="E158" s="51"/>
      <c r="F158" s="52"/>
      <c r="G158" s="52"/>
      <c r="H158" s="52"/>
      <c r="I158" s="52"/>
      <c r="J158" s="52"/>
      <c r="K158" s="42"/>
      <c r="L158" s="41"/>
    </row>
    <row r="159" spans="1:12">
      <c r="A159" s="23"/>
      <c r="B159" s="15"/>
      <c r="C159" s="63"/>
      <c r="D159" s="65" t="s">
        <v>30</v>
      </c>
      <c r="E159" s="51"/>
      <c r="F159" s="52"/>
      <c r="G159" s="52"/>
      <c r="H159" s="52"/>
      <c r="I159" s="52"/>
      <c r="J159" s="52"/>
      <c r="K159" s="42"/>
      <c r="L159" s="41"/>
    </row>
    <row r="160" spans="1:12">
      <c r="A160" s="23"/>
      <c r="B160" s="15"/>
      <c r="C160" s="63"/>
      <c r="D160" s="65" t="s">
        <v>31</v>
      </c>
      <c r="E160" s="51"/>
      <c r="F160" s="52"/>
      <c r="G160" s="52"/>
      <c r="H160" s="52"/>
      <c r="I160" s="52"/>
      <c r="J160" s="52"/>
      <c r="K160" s="42"/>
      <c r="L160" s="41"/>
    </row>
    <row r="161" spans="1:12">
      <c r="A161" s="23"/>
      <c r="B161" s="15"/>
      <c r="C161" s="63"/>
      <c r="D161" s="64"/>
      <c r="E161" s="51"/>
      <c r="F161" s="52"/>
      <c r="G161" s="52"/>
      <c r="H161" s="52"/>
      <c r="I161" s="52"/>
      <c r="J161" s="52"/>
      <c r="K161" s="42"/>
      <c r="L161" s="41"/>
    </row>
    <row r="162" spans="1:12">
      <c r="A162" s="23"/>
      <c r="B162" s="15"/>
      <c r="C162" s="63"/>
      <c r="D162" s="64"/>
      <c r="E162" s="51"/>
      <c r="F162" s="52"/>
      <c r="G162" s="52"/>
      <c r="H162" s="52"/>
      <c r="I162" s="52"/>
      <c r="J162" s="52"/>
      <c r="K162" s="42"/>
      <c r="L162" s="41"/>
    </row>
    <row r="163" spans="1:12">
      <c r="A163" s="24"/>
      <c r="B163" s="17"/>
      <c r="C163" s="66"/>
      <c r="D163" s="67" t="s">
        <v>32</v>
      </c>
      <c r="E163" s="56"/>
      <c r="F163" s="57">
        <f>SUM(F154:F162)</f>
        <v>0</v>
      </c>
      <c r="G163" s="57">
        <f t="shared" ref="G163:J163" si="71">SUM(G154:G162)</f>
        <v>0</v>
      </c>
      <c r="H163" s="57">
        <f t="shared" si="71"/>
        <v>0</v>
      </c>
      <c r="I163" s="57">
        <f t="shared" si="71"/>
        <v>0</v>
      </c>
      <c r="J163" s="57">
        <f t="shared" si="71"/>
        <v>0</v>
      </c>
      <c r="K163" s="25"/>
      <c r="L163" s="19">
        <f t="shared" ref="L163" si="72">SUM(L154:L162)</f>
        <v>0</v>
      </c>
    </row>
    <row r="164" spans="1:12" ht="13.5" thickBot="1">
      <c r="A164" s="29">
        <f>A145</f>
        <v>2</v>
      </c>
      <c r="B164" s="30">
        <f>B145</f>
        <v>3</v>
      </c>
      <c r="C164" s="80" t="s">
        <v>4</v>
      </c>
      <c r="D164" s="81"/>
      <c r="E164" s="69"/>
      <c r="F164" s="70">
        <f>F153+F163</f>
        <v>560</v>
      </c>
      <c r="G164" s="70">
        <f t="shared" ref="G164" si="73">G153+G163</f>
        <v>24.8</v>
      </c>
      <c r="H164" s="70">
        <f t="shared" ref="H164" si="74">H153+H163</f>
        <v>14.2</v>
      </c>
      <c r="I164" s="70">
        <f t="shared" ref="I164" si="75">I153+I163</f>
        <v>103.30000000000001</v>
      </c>
      <c r="J164" s="70">
        <f t="shared" ref="J164:L164" si="76">J153+J163</f>
        <v>640.19999999999993</v>
      </c>
      <c r="K164" s="32"/>
      <c r="L164" s="32">
        <f t="shared" si="76"/>
        <v>60.84</v>
      </c>
    </row>
    <row r="165" spans="1:12" ht="13.5" thickBot="1">
      <c r="A165" s="20">
        <v>2</v>
      </c>
      <c r="B165" s="21">
        <v>4</v>
      </c>
      <c r="C165" s="61" t="s">
        <v>19</v>
      </c>
      <c r="D165" s="62" t="s">
        <v>20</v>
      </c>
      <c r="E165" s="49" t="s">
        <v>47</v>
      </c>
      <c r="F165" s="50">
        <v>150</v>
      </c>
      <c r="G165" s="50">
        <v>8.1999999999999993</v>
      </c>
      <c r="H165" s="50">
        <v>6.3</v>
      </c>
      <c r="I165" s="50">
        <v>35.9</v>
      </c>
      <c r="J165" s="50">
        <v>233.7</v>
      </c>
      <c r="K165" s="79" t="s">
        <v>76</v>
      </c>
      <c r="L165" s="39">
        <v>11.5</v>
      </c>
    </row>
    <row r="166" spans="1:12" ht="13.5" thickBot="1">
      <c r="A166" s="23"/>
      <c r="B166" s="15"/>
      <c r="C166" s="63"/>
      <c r="D166" s="64"/>
      <c r="E166" s="78" t="s">
        <v>63</v>
      </c>
      <c r="F166" s="54">
        <v>90</v>
      </c>
      <c r="G166" s="54">
        <v>13</v>
      </c>
      <c r="H166" s="54">
        <v>13.2</v>
      </c>
      <c r="I166" s="54">
        <v>7.3</v>
      </c>
      <c r="J166" s="54">
        <v>199.7</v>
      </c>
      <c r="K166" s="79" t="s">
        <v>93</v>
      </c>
      <c r="L166" s="41">
        <v>47.46</v>
      </c>
    </row>
    <row r="167" spans="1:12" ht="13.5" thickBot="1">
      <c r="A167" s="23"/>
      <c r="B167" s="15"/>
      <c r="C167" s="63"/>
      <c r="D167" s="64"/>
      <c r="E167" s="53" t="s">
        <v>54</v>
      </c>
      <c r="F167" s="54">
        <v>50</v>
      </c>
      <c r="G167" s="54">
        <v>1.6</v>
      </c>
      <c r="H167" s="54">
        <v>1.2</v>
      </c>
      <c r="I167" s="54">
        <v>4.5</v>
      </c>
      <c r="J167" s="54">
        <v>35.299999999999997</v>
      </c>
      <c r="K167" s="79" t="s">
        <v>83</v>
      </c>
      <c r="L167" s="41">
        <v>4.1900000000000004</v>
      </c>
    </row>
    <row r="168" spans="1:12" ht="13.5" thickBot="1">
      <c r="A168" s="23"/>
      <c r="B168" s="15"/>
      <c r="C168" s="63"/>
      <c r="D168" s="65" t="s">
        <v>21</v>
      </c>
      <c r="E168" s="53" t="s">
        <v>64</v>
      </c>
      <c r="F168" s="54">
        <v>200</v>
      </c>
      <c r="G168" s="54">
        <v>0.2</v>
      </c>
      <c r="H168" s="54">
        <v>0.1</v>
      </c>
      <c r="I168" s="54">
        <v>9.9</v>
      </c>
      <c r="J168" s="54">
        <v>41.6</v>
      </c>
      <c r="K168" s="79" t="s">
        <v>94</v>
      </c>
      <c r="L168" s="41">
        <v>6.84</v>
      </c>
    </row>
    <row r="169" spans="1:12" ht="13.5" thickBot="1">
      <c r="A169" s="23"/>
      <c r="B169" s="15"/>
      <c r="C169" s="63"/>
      <c r="D169" s="65" t="s">
        <v>22</v>
      </c>
      <c r="E169" s="53" t="s">
        <v>40</v>
      </c>
      <c r="F169" s="54">
        <v>40</v>
      </c>
      <c r="G169" s="54">
        <v>3</v>
      </c>
      <c r="H169" s="54">
        <v>0.3</v>
      </c>
      <c r="I169" s="54">
        <v>19.7</v>
      </c>
      <c r="J169" s="54">
        <v>93.8</v>
      </c>
      <c r="K169" s="79" t="s">
        <v>69</v>
      </c>
      <c r="L169" s="41">
        <v>2.13</v>
      </c>
    </row>
    <row r="170" spans="1:12" ht="13.5" thickBot="1">
      <c r="A170" s="23"/>
      <c r="B170" s="15"/>
      <c r="C170" s="63"/>
      <c r="D170" s="65"/>
      <c r="E170" s="53" t="s">
        <v>41</v>
      </c>
      <c r="F170" s="54">
        <v>40</v>
      </c>
      <c r="G170" s="54">
        <v>2.6</v>
      </c>
      <c r="H170" s="54">
        <v>0.5</v>
      </c>
      <c r="I170" s="54">
        <v>13.4</v>
      </c>
      <c r="J170" s="54">
        <v>68.3</v>
      </c>
      <c r="K170" s="79" t="s">
        <v>68</v>
      </c>
      <c r="L170" s="41">
        <v>1.96</v>
      </c>
    </row>
    <row r="171" spans="1:12">
      <c r="A171" s="23"/>
      <c r="B171" s="15"/>
      <c r="C171" s="63"/>
      <c r="D171" s="65" t="s">
        <v>23</v>
      </c>
      <c r="E171" s="51"/>
      <c r="F171" s="52"/>
      <c r="G171" s="52"/>
      <c r="H171" s="52"/>
      <c r="I171" s="52"/>
      <c r="J171" s="52"/>
      <c r="K171" s="42"/>
      <c r="L171" s="41"/>
    </row>
    <row r="172" spans="1:12">
      <c r="A172" s="23"/>
      <c r="B172" s="15"/>
      <c r="C172" s="63"/>
      <c r="D172" s="64"/>
      <c r="E172" s="51"/>
      <c r="F172" s="52"/>
      <c r="G172" s="52"/>
      <c r="H172" s="52"/>
      <c r="I172" s="52"/>
      <c r="J172" s="52"/>
      <c r="K172" s="42"/>
      <c r="L172" s="41"/>
    </row>
    <row r="173" spans="1:12">
      <c r="A173" s="23"/>
      <c r="B173" s="15"/>
      <c r="C173" s="63"/>
      <c r="D173" s="64"/>
      <c r="E173" s="51"/>
      <c r="F173" s="52"/>
      <c r="G173" s="52"/>
      <c r="H173" s="52"/>
      <c r="I173" s="52"/>
      <c r="J173" s="52"/>
      <c r="K173" s="42"/>
      <c r="L173" s="41"/>
    </row>
    <row r="174" spans="1:12">
      <c r="A174" s="24"/>
      <c r="B174" s="17"/>
      <c r="C174" s="66"/>
      <c r="D174" s="67" t="s">
        <v>32</v>
      </c>
      <c r="E174" s="56"/>
      <c r="F174" s="57">
        <f>SUM(F165:F173)</f>
        <v>570</v>
      </c>
      <c r="G174" s="57">
        <f t="shared" ref="G174:J174" si="77">SUM(G165:G173)</f>
        <v>28.6</v>
      </c>
      <c r="H174" s="57">
        <f t="shared" si="77"/>
        <v>21.6</v>
      </c>
      <c r="I174" s="57">
        <f t="shared" si="77"/>
        <v>90.7</v>
      </c>
      <c r="J174" s="57">
        <f t="shared" si="77"/>
        <v>672.4</v>
      </c>
      <c r="K174" s="25"/>
      <c r="L174" s="19">
        <f t="shared" ref="L174" si="78">SUM(L165:L173)</f>
        <v>74.079999999999984</v>
      </c>
    </row>
    <row r="175" spans="1:12">
      <c r="A175" s="26">
        <f>A165</f>
        <v>2</v>
      </c>
      <c r="B175" s="13">
        <f>B165</f>
        <v>4</v>
      </c>
      <c r="C175" s="68" t="s">
        <v>24</v>
      </c>
      <c r="D175" s="65" t="s">
        <v>25</v>
      </c>
      <c r="E175" s="51"/>
      <c r="F175" s="52"/>
      <c r="G175" s="52"/>
      <c r="H175" s="52"/>
      <c r="I175" s="52"/>
      <c r="J175" s="52"/>
      <c r="K175" s="42"/>
      <c r="L175" s="41"/>
    </row>
    <row r="176" spans="1:12">
      <c r="A176" s="23"/>
      <c r="B176" s="15"/>
      <c r="C176" s="63"/>
      <c r="D176" s="65" t="s">
        <v>26</v>
      </c>
      <c r="E176" s="51"/>
      <c r="F176" s="52"/>
      <c r="G176" s="52"/>
      <c r="H176" s="52"/>
      <c r="I176" s="52"/>
      <c r="J176" s="52"/>
      <c r="K176" s="42"/>
      <c r="L176" s="41"/>
    </row>
    <row r="177" spans="1:12">
      <c r="A177" s="23"/>
      <c r="B177" s="15"/>
      <c r="C177" s="63"/>
      <c r="D177" s="65" t="s">
        <v>27</v>
      </c>
      <c r="E177" s="51"/>
      <c r="F177" s="52"/>
      <c r="G177" s="52"/>
      <c r="H177" s="52"/>
      <c r="I177" s="52"/>
      <c r="J177" s="52"/>
      <c r="K177" s="42"/>
      <c r="L177" s="41"/>
    </row>
    <row r="178" spans="1:12">
      <c r="A178" s="23"/>
      <c r="B178" s="15"/>
      <c r="C178" s="63"/>
      <c r="D178" s="65" t="s">
        <v>28</v>
      </c>
      <c r="E178" s="51"/>
      <c r="F178" s="52"/>
      <c r="G178" s="52"/>
      <c r="H178" s="52"/>
      <c r="I178" s="52"/>
      <c r="J178" s="52"/>
      <c r="K178" s="42"/>
      <c r="L178" s="41"/>
    </row>
    <row r="179" spans="1:12">
      <c r="A179" s="23"/>
      <c r="B179" s="15"/>
      <c r="C179" s="63"/>
      <c r="D179" s="65" t="s">
        <v>29</v>
      </c>
      <c r="E179" s="51"/>
      <c r="F179" s="52"/>
      <c r="G179" s="52"/>
      <c r="H179" s="52"/>
      <c r="I179" s="52"/>
      <c r="J179" s="52"/>
      <c r="K179" s="42"/>
      <c r="L179" s="41"/>
    </row>
    <row r="180" spans="1:12">
      <c r="A180" s="23"/>
      <c r="B180" s="15"/>
      <c r="C180" s="63"/>
      <c r="D180" s="65" t="s">
        <v>30</v>
      </c>
      <c r="E180" s="51"/>
      <c r="F180" s="52"/>
      <c r="G180" s="52"/>
      <c r="H180" s="52"/>
      <c r="I180" s="52"/>
      <c r="J180" s="52"/>
      <c r="K180" s="42"/>
      <c r="L180" s="41"/>
    </row>
    <row r="181" spans="1:12">
      <c r="A181" s="23"/>
      <c r="B181" s="15"/>
      <c r="C181" s="63"/>
      <c r="D181" s="65" t="s">
        <v>31</v>
      </c>
      <c r="E181" s="51"/>
      <c r="F181" s="52"/>
      <c r="G181" s="52"/>
      <c r="H181" s="52"/>
      <c r="I181" s="52"/>
      <c r="J181" s="52"/>
      <c r="K181" s="42"/>
      <c r="L181" s="41"/>
    </row>
    <row r="182" spans="1:12">
      <c r="A182" s="23"/>
      <c r="B182" s="15"/>
      <c r="C182" s="63"/>
      <c r="D182" s="64"/>
      <c r="E182" s="51"/>
      <c r="F182" s="52"/>
      <c r="G182" s="52"/>
      <c r="H182" s="52"/>
      <c r="I182" s="52"/>
      <c r="J182" s="52"/>
      <c r="K182" s="42"/>
      <c r="L182" s="41"/>
    </row>
    <row r="183" spans="1:12">
      <c r="A183" s="23"/>
      <c r="B183" s="15"/>
      <c r="C183" s="63"/>
      <c r="D183" s="64"/>
      <c r="E183" s="51"/>
      <c r="F183" s="52"/>
      <c r="G183" s="52"/>
      <c r="H183" s="52"/>
      <c r="I183" s="52"/>
      <c r="J183" s="52"/>
      <c r="K183" s="42"/>
      <c r="L183" s="41"/>
    </row>
    <row r="184" spans="1:12">
      <c r="A184" s="24"/>
      <c r="B184" s="17"/>
      <c r="C184" s="66"/>
      <c r="D184" s="67" t="s">
        <v>32</v>
      </c>
      <c r="E184" s="56"/>
      <c r="F184" s="57">
        <f>SUM(F175:F183)</f>
        <v>0</v>
      </c>
      <c r="G184" s="57">
        <f t="shared" ref="G184:J184" si="79">SUM(G175:G183)</f>
        <v>0</v>
      </c>
      <c r="H184" s="57">
        <f t="shared" si="79"/>
        <v>0</v>
      </c>
      <c r="I184" s="57">
        <f t="shared" si="79"/>
        <v>0</v>
      </c>
      <c r="J184" s="57">
        <f t="shared" si="79"/>
        <v>0</v>
      </c>
      <c r="K184" s="25"/>
      <c r="L184" s="19">
        <f t="shared" ref="L184" si="80">SUM(L175:L183)</f>
        <v>0</v>
      </c>
    </row>
    <row r="185" spans="1:12" ht="13.5" thickBot="1">
      <c r="A185" s="29">
        <f>A165</f>
        <v>2</v>
      </c>
      <c r="B185" s="30">
        <f>B165</f>
        <v>4</v>
      </c>
      <c r="C185" s="80" t="s">
        <v>4</v>
      </c>
      <c r="D185" s="81"/>
      <c r="E185" s="69"/>
      <c r="F185" s="70">
        <f>F174+F184</f>
        <v>570</v>
      </c>
      <c r="G185" s="70">
        <f t="shared" ref="G185" si="81">G174+G184</f>
        <v>28.6</v>
      </c>
      <c r="H185" s="70">
        <f t="shared" ref="H185" si="82">H174+H184</f>
        <v>21.6</v>
      </c>
      <c r="I185" s="70">
        <f t="shared" ref="I185" si="83">I174+I184</f>
        <v>90.7</v>
      </c>
      <c r="J185" s="70">
        <f t="shared" ref="J185:L185" si="84">J174+J184</f>
        <v>672.4</v>
      </c>
      <c r="K185" s="32"/>
      <c r="L185" s="32">
        <f t="shared" si="84"/>
        <v>74.079999999999984</v>
      </c>
    </row>
    <row r="186" spans="1:12" ht="13.5" thickBot="1">
      <c r="A186" s="20">
        <v>2</v>
      </c>
      <c r="B186" s="21">
        <v>5</v>
      </c>
      <c r="C186" s="61" t="s">
        <v>19</v>
      </c>
      <c r="D186" s="62" t="s">
        <v>20</v>
      </c>
      <c r="E186" s="49" t="s">
        <v>52</v>
      </c>
      <c r="F186" s="50">
        <v>180</v>
      </c>
      <c r="G186" s="50">
        <v>6.4</v>
      </c>
      <c r="H186" s="50">
        <v>5.9</v>
      </c>
      <c r="I186" s="50">
        <v>39.4</v>
      </c>
      <c r="J186" s="50">
        <v>236.2</v>
      </c>
      <c r="K186" s="79" t="s">
        <v>81</v>
      </c>
      <c r="L186" s="39">
        <v>8.9600000000000009</v>
      </c>
    </row>
    <row r="187" spans="1:12" ht="13.5" thickBot="1">
      <c r="A187" s="23"/>
      <c r="B187" s="15"/>
      <c r="C187" s="63"/>
      <c r="D187" s="64"/>
      <c r="E187" s="53" t="s">
        <v>65</v>
      </c>
      <c r="F187" s="54">
        <v>90</v>
      </c>
      <c r="G187" s="54">
        <v>12.7</v>
      </c>
      <c r="H187" s="54">
        <v>5.2</v>
      </c>
      <c r="I187" s="54">
        <v>4</v>
      </c>
      <c r="J187" s="54">
        <v>113.7</v>
      </c>
      <c r="K187" s="79" t="s">
        <v>95</v>
      </c>
      <c r="L187" s="41">
        <v>22.48</v>
      </c>
    </row>
    <row r="188" spans="1:12" ht="13.5" thickBot="1">
      <c r="A188" s="23"/>
      <c r="B188" s="15"/>
      <c r="C188" s="63"/>
      <c r="D188" s="65" t="s">
        <v>21</v>
      </c>
      <c r="E188" s="53" t="s">
        <v>51</v>
      </c>
      <c r="F188" s="54">
        <v>200</v>
      </c>
      <c r="G188" s="54">
        <v>0.2</v>
      </c>
      <c r="H188" s="54">
        <v>0.1</v>
      </c>
      <c r="I188" s="54">
        <v>6.6</v>
      </c>
      <c r="J188" s="54">
        <v>27.9</v>
      </c>
      <c r="K188" s="79" t="s">
        <v>80</v>
      </c>
      <c r="L188" s="41">
        <v>6.74</v>
      </c>
    </row>
    <row r="189" spans="1:12" ht="13.5" thickBot="1">
      <c r="A189" s="23"/>
      <c r="B189" s="15"/>
      <c r="C189" s="63"/>
      <c r="D189" s="65" t="s">
        <v>22</v>
      </c>
      <c r="E189" s="53" t="s">
        <v>40</v>
      </c>
      <c r="F189" s="54">
        <v>40</v>
      </c>
      <c r="G189" s="54">
        <v>3</v>
      </c>
      <c r="H189" s="54">
        <v>0.3</v>
      </c>
      <c r="I189" s="54">
        <v>19.7</v>
      </c>
      <c r="J189" s="54">
        <v>93.8</v>
      </c>
      <c r="K189" s="79" t="s">
        <v>69</v>
      </c>
      <c r="L189" s="41">
        <v>2.13</v>
      </c>
    </row>
    <row r="190" spans="1:12" ht="13.5" thickBot="1">
      <c r="A190" s="23"/>
      <c r="B190" s="15"/>
      <c r="C190" s="63"/>
      <c r="D190" s="65"/>
      <c r="E190" s="53" t="s">
        <v>41</v>
      </c>
      <c r="F190" s="54">
        <v>40</v>
      </c>
      <c r="G190" s="54">
        <v>2.6</v>
      </c>
      <c r="H190" s="54">
        <v>0.5</v>
      </c>
      <c r="I190" s="54">
        <v>13.4</v>
      </c>
      <c r="J190" s="54">
        <v>68.3</v>
      </c>
      <c r="K190" s="79" t="s">
        <v>68</v>
      </c>
      <c r="L190" s="41">
        <v>1.96</v>
      </c>
    </row>
    <row r="191" spans="1:12" ht="13.5" thickBot="1">
      <c r="A191" s="23"/>
      <c r="B191" s="15"/>
      <c r="C191" s="63"/>
      <c r="D191" s="65" t="s">
        <v>23</v>
      </c>
      <c r="E191" s="53" t="s">
        <v>66</v>
      </c>
      <c r="F191" s="54">
        <v>100</v>
      </c>
      <c r="G191" s="54">
        <v>1.5</v>
      </c>
      <c r="H191" s="54">
        <v>0.5</v>
      </c>
      <c r="I191" s="54">
        <v>21</v>
      </c>
      <c r="J191" s="54">
        <v>94.5</v>
      </c>
      <c r="K191" s="79" t="s">
        <v>96</v>
      </c>
      <c r="L191" s="41">
        <v>14.1</v>
      </c>
    </row>
    <row r="192" spans="1:12">
      <c r="A192" s="23"/>
      <c r="B192" s="15"/>
      <c r="C192" s="63"/>
      <c r="D192" s="64"/>
      <c r="E192" s="51"/>
      <c r="F192" s="52"/>
      <c r="G192" s="52"/>
      <c r="H192" s="52"/>
      <c r="I192" s="52"/>
      <c r="J192" s="52"/>
      <c r="K192" s="42"/>
      <c r="L192" s="41"/>
    </row>
    <row r="193" spans="1:12">
      <c r="A193" s="23"/>
      <c r="B193" s="15"/>
      <c r="C193" s="63"/>
      <c r="D193" s="64"/>
      <c r="E193" s="51"/>
      <c r="F193" s="52"/>
      <c r="G193" s="52"/>
      <c r="H193" s="52"/>
      <c r="I193" s="52"/>
      <c r="J193" s="52"/>
      <c r="K193" s="42"/>
      <c r="L193" s="41"/>
    </row>
    <row r="194" spans="1:12" ht="15.75" customHeight="1">
      <c r="A194" s="24"/>
      <c r="B194" s="17"/>
      <c r="C194" s="66"/>
      <c r="D194" s="67" t="s">
        <v>32</v>
      </c>
      <c r="E194" s="56"/>
      <c r="F194" s="57">
        <f>SUM(F186:F193)</f>
        <v>650</v>
      </c>
      <c r="G194" s="57">
        <f t="shared" ref="G194:J194" si="85">SUM(G186:G193)</f>
        <v>26.400000000000002</v>
      </c>
      <c r="H194" s="57">
        <f t="shared" si="85"/>
        <v>12.500000000000002</v>
      </c>
      <c r="I194" s="57">
        <f t="shared" si="85"/>
        <v>104.10000000000001</v>
      </c>
      <c r="J194" s="57">
        <f t="shared" si="85"/>
        <v>634.4</v>
      </c>
      <c r="K194" s="25"/>
      <c r="L194" s="19">
        <f t="shared" ref="L194" si="86">SUM(L186:L193)</f>
        <v>56.370000000000005</v>
      </c>
    </row>
    <row r="195" spans="1:12">
      <c r="A195" s="26">
        <f>A186</f>
        <v>2</v>
      </c>
      <c r="B195" s="13">
        <f>B186</f>
        <v>5</v>
      </c>
      <c r="C195" s="68" t="s">
        <v>24</v>
      </c>
      <c r="D195" s="65" t="s">
        <v>25</v>
      </c>
      <c r="E195" s="51"/>
      <c r="F195" s="52"/>
      <c r="G195" s="52"/>
      <c r="H195" s="52"/>
      <c r="I195" s="52"/>
      <c r="J195" s="52"/>
      <c r="K195" s="42"/>
      <c r="L195" s="41"/>
    </row>
    <row r="196" spans="1:12">
      <c r="A196" s="23"/>
      <c r="B196" s="15"/>
      <c r="C196" s="63"/>
      <c r="D196" s="65" t="s">
        <v>26</v>
      </c>
      <c r="E196" s="51"/>
      <c r="F196" s="52"/>
      <c r="G196" s="52"/>
      <c r="H196" s="52"/>
      <c r="I196" s="52"/>
      <c r="J196" s="52"/>
      <c r="K196" s="42"/>
      <c r="L196" s="41"/>
    </row>
    <row r="197" spans="1:12">
      <c r="A197" s="23"/>
      <c r="B197" s="15"/>
      <c r="C197" s="63"/>
      <c r="D197" s="65" t="s">
        <v>27</v>
      </c>
      <c r="E197" s="51"/>
      <c r="F197" s="52"/>
      <c r="G197" s="52"/>
      <c r="H197" s="52"/>
      <c r="I197" s="52"/>
      <c r="J197" s="52"/>
      <c r="K197" s="42"/>
      <c r="L197" s="41"/>
    </row>
    <row r="198" spans="1:12">
      <c r="A198" s="23"/>
      <c r="B198" s="15"/>
      <c r="C198" s="63"/>
      <c r="D198" s="65" t="s">
        <v>28</v>
      </c>
      <c r="E198" s="51"/>
      <c r="F198" s="52"/>
      <c r="G198" s="52"/>
      <c r="H198" s="52"/>
      <c r="I198" s="52"/>
      <c r="J198" s="52"/>
      <c r="K198" s="42"/>
      <c r="L198" s="41"/>
    </row>
    <row r="199" spans="1:12">
      <c r="A199" s="23"/>
      <c r="B199" s="15"/>
      <c r="C199" s="63"/>
      <c r="D199" s="65" t="s">
        <v>29</v>
      </c>
      <c r="E199" s="51"/>
      <c r="F199" s="52"/>
      <c r="G199" s="52"/>
      <c r="H199" s="52"/>
      <c r="I199" s="52"/>
      <c r="J199" s="52"/>
      <c r="K199" s="42"/>
      <c r="L199" s="41"/>
    </row>
    <row r="200" spans="1:12">
      <c r="A200" s="23"/>
      <c r="B200" s="15"/>
      <c r="C200" s="63"/>
      <c r="D200" s="65" t="s">
        <v>30</v>
      </c>
      <c r="E200" s="51"/>
      <c r="F200" s="52"/>
      <c r="G200" s="52"/>
      <c r="H200" s="52"/>
      <c r="I200" s="52"/>
      <c r="J200" s="52"/>
      <c r="K200" s="42"/>
      <c r="L200" s="41"/>
    </row>
    <row r="201" spans="1:12">
      <c r="A201" s="23"/>
      <c r="B201" s="15"/>
      <c r="C201" s="63"/>
      <c r="D201" s="65" t="s">
        <v>31</v>
      </c>
      <c r="E201" s="51"/>
      <c r="F201" s="52"/>
      <c r="G201" s="52"/>
      <c r="H201" s="52"/>
      <c r="I201" s="52"/>
      <c r="J201" s="52"/>
      <c r="K201" s="42"/>
      <c r="L201" s="41"/>
    </row>
    <row r="202" spans="1:12">
      <c r="A202" s="23"/>
      <c r="B202" s="15"/>
      <c r="C202" s="63"/>
      <c r="D202" s="64"/>
      <c r="E202" s="51"/>
      <c r="F202" s="52"/>
      <c r="G202" s="52"/>
      <c r="H202" s="52"/>
      <c r="I202" s="52"/>
      <c r="J202" s="52"/>
      <c r="K202" s="42"/>
      <c r="L202" s="41"/>
    </row>
    <row r="203" spans="1:12">
      <c r="A203" s="23"/>
      <c r="B203" s="15"/>
      <c r="C203" s="63"/>
      <c r="D203" s="64"/>
      <c r="E203" s="51"/>
      <c r="F203" s="52"/>
      <c r="G203" s="52"/>
      <c r="H203" s="52"/>
      <c r="I203" s="52"/>
      <c r="J203" s="52"/>
      <c r="K203" s="42"/>
      <c r="L203" s="41"/>
    </row>
    <row r="204" spans="1:12">
      <c r="A204" s="24"/>
      <c r="B204" s="17"/>
      <c r="C204" s="66"/>
      <c r="D204" s="67" t="s">
        <v>32</v>
      </c>
      <c r="E204" s="56"/>
      <c r="F204" s="57">
        <f>SUM(F195:F203)</f>
        <v>0</v>
      </c>
      <c r="G204" s="57">
        <f t="shared" ref="G204:J204" si="87">SUM(G195:G203)</f>
        <v>0</v>
      </c>
      <c r="H204" s="57">
        <f t="shared" si="87"/>
        <v>0</v>
      </c>
      <c r="I204" s="57">
        <f t="shared" si="87"/>
        <v>0</v>
      </c>
      <c r="J204" s="57">
        <f t="shared" si="87"/>
        <v>0</v>
      </c>
      <c r="K204" s="25"/>
      <c r="L204" s="19">
        <f t="shared" ref="L204" si="88">SUM(L195:L203)</f>
        <v>0</v>
      </c>
    </row>
    <row r="205" spans="1:12">
      <c r="A205" s="29">
        <f>A186</f>
        <v>2</v>
      </c>
      <c r="B205" s="30">
        <f>B186</f>
        <v>5</v>
      </c>
      <c r="C205" s="80" t="s">
        <v>4</v>
      </c>
      <c r="D205" s="81"/>
      <c r="E205" s="69"/>
      <c r="F205" s="70">
        <f>F194+F204</f>
        <v>650</v>
      </c>
      <c r="G205" s="70">
        <f t="shared" ref="G205" si="89">G194+G204</f>
        <v>26.400000000000002</v>
      </c>
      <c r="H205" s="70">
        <f t="shared" ref="H205" si="90">H194+H204</f>
        <v>12.500000000000002</v>
      </c>
      <c r="I205" s="70">
        <f t="shared" ref="I205" si="91">I194+I204</f>
        <v>104.10000000000001</v>
      </c>
      <c r="J205" s="70">
        <f t="shared" ref="J205:L205" si="92">J194+J204</f>
        <v>634.4</v>
      </c>
      <c r="K205" s="32"/>
      <c r="L205" s="32">
        <f t="shared" si="92"/>
        <v>56.370000000000005</v>
      </c>
    </row>
    <row r="206" spans="1:12">
      <c r="A206" s="27"/>
      <c r="B206" s="28"/>
      <c r="C206" s="84" t="s">
        <v>5</v>
      </c>
      <c r="D206" s="84"/>
      <c r="E206" s="84"/>
      <c r="F206" s="72">
        <f>(F25+F44+F64+F84+F105+F125+F144+F164+F185+F205)/(IF(F25=0,0,1)+IF(F44=0,0,1)+IF(F64=0,0,1)+IF(F84=0,0,1)+IF(F105=0,0,1)+IF(F125=0,0,1)+IF(F144=0,0,1)+IF(F164=0,0,1)+IF(F185=0,0,1)+IF(F205=0,0,1))</f>
        <v>585</v>
      </c>
      <c r="G206" s="72">
        <f t="shared" ref="G206:J206" si="93">(G25+G44+G64+G84+G105+G125+G144+G164+G185+G205)/(IF(G25=0,0,1)+IF(G44=0,0,1)+IF(G64=0,0,1)+IF(G84=0,0,1)+IF(G105=0,0,1)+IF(G125=0,0,1)+IF(G144=0,0,1)+IF(G164=0,0,1)+IF(G185=0,0,1)+IF(G205=0,0,1))</f>
        <v>28.15</v>
      </c>
      <c r="H206" s="72">
        <f t="shared" si="93"/>
        <v>15.580000000000002</v>
      </c>
      <c r="I206" s="72">
        <f t="shared" si="93"/>
        <v>90.550000000000011</v>
      </c>
      <c r="J206" s="72">
        <f t="shared" si="93"/>
        <v>615.20000000000005</v>
      </c>
      <c r="K206" s="34"/>
      <c r="L206" s="34">
        <f t="shared" ref="L206" si="94">(L25+L44+L64+L84+L105+L125+L144+L164+L185+L205)/(IF(L25=0,0,1)+IF(L44=0,0,1)+IF(L64=0,0,1)+IF(L84=0,0,1)+IF(L105=0,0,1)+IF(L125=0,0,1)+IF(L144=0,0,1)+IF(L164=0,0,1)+IF(L185=0,0,1)+IF(L205=0,0,1))</f>
        <v>75.074000000000012</v>
      </c>
    </row>
    <row r="207" spans="1:12">
      <c r="C207" s="73"/>
      <c r="D207" s="73"/>
      <c r="E207" s="60"/>
      <c r="F207" s="60"/>
      <c r="G207" s="60"/>
      <c r="H207" s="60"/>
      <c r="I207" s="60"/>
      <c r="J207" s="60"/>
    </row>
    <row r="208" spans="1:12">
      <c r="C208" s="73"/>
      <c r="D208" s="73"/>
      <c r="E208" s="60"/>
      <c r="F208" s="60"/>
      <c r="G208" s="60"/>
      <c r="H208" s="60"/>
      <c r="I208" s="60"/>
      <c r="J208" s="60"/>
    </row>
    <row r="209" spans="3:10">
      <c r="C209" s="73"/>
      <c r="D209" s="73"/>
      <c r="E209" s="60"/>
      <c r="F209" s="60"/>
      <c r="G209" s="60"/>
      <c r="H209" s="60"/>
      <c r="I209" s="60"/>
      <c r="J209" s="60"/>
    </row>
    <row r="210" spans="3:10">
      <c r="C210" s="73"/>
      <c r="D210" s="73"/>
      <c r="E210" s="60"/>
      <c r="F210" s="60"/>
      <c r="G210" s="60"/>
      <c r="H210" s="60"/>
      <c r="I210" s="60"/>
      <c r="J210" s="60"/>
    </row>
    <row r="211" spans="3:10">
      <c r="C211" s="73"/>
      <c r="D211" s="73"/>
      <c r="E211" s="60"/>
      <c r="F211" s="60"/>
      <c r="G211" s="60"/>
      <c r="H211" s="60"/>
      <c r="I211" s="60"/>
      <c r="J211" s="60"/>
    </row>
    <row r="212" spans="3:10">
      <c r="C212" s="73"/>
      <c r="D212" s="73"/>
      <c r="E212" s="60"/>
      <c r="F212" s="60"/>
      <c r="G212" s="60"/>
      <c r="H212" s="60"/>
      <c r="I212" s="60"/>
      <c r="J212" s="60"/>
    </row>
    <row r="213" spans="3:10">
      <c r="C213" s="73"/>
      <c r="D213" s="73"/>
      <c r="E213" s="60"/>
      <c r="F213" s="60"/>
      <c r="G213" s="60"/>
      <c r="H213" s="60"/>
      <c r="I213" s="60"/>
      <c r="J213" s="60"/>
    </row>
    <row r="214" spans="3:10">
      <c r="C214" s="73"/>
      <c r="D214" s="73"/>
      <c r="E214" s="60"/>
      <c r="F214" s="60"/>
      <c r="G214" s="60"/>
      <c r="H214" s="60"/>
      <c r="I214" s="60"/>
      <c r="J214" s="60"/>
    </row>
    <row r="215" spans="3:10">
      <c r="C215" s="73"/>
      <c r="D215" s="73"/>
      <c r="E215" s="60"/>
      <c r="F215" s="60"/>
      <c r="G215" s="60"/>
      <c r="H215" s="60"/>
      <c r="I215" s="60"/>
      <c r="J215" s="60"/>
    </row>
    <row r="216" spans="3:10">
      <c r="C216" s="73"/>
      <c r="D216" s="73"/>
      <c r="E216" s="60"/>
      <c r="F216" s="60"/>
      <c r="G216" s="60"/>
      <c r="H216" s="60"/>
      <c r="I216" s="60"/>
      <c r="J216" s="60"/>
    </row>
    <row r="217" spans="3:10">
      <c r="C217" s="73"/>
      <c r="D217" s="73"/>
      <c r="E217" s="60"/>
      <c r="F217" s="60"/>
      <c r="G217" s="60"/>
      <c r="H217" s="60"/>
      <c r="I217" s="60"/>
      <c r="J217" s="60"/>
    </row>
    <row r="218" spans="3:10">
      <c r="C218" s="73"/>
      <c r="D218" s="73"/>
      <c r="E218" s="60"/>
      <c r="F218" s="60"/>
      <c r="G218" s="60"/>
      <c r="H218" s="60"/>
      <c r="I218" s="60"/>
      <c r="J218" s="60"/>
    </row>
    <row r="219" spans="3:10">
      <c r="C219" s="73"/>
      <c r="D219" s="73"/>
      <c r="E219" s="60"/>
      <c r="F219" s="60"/>
      <c r="G219" s="60"/>
      <c r="H219" s="60"/>
      <c r="I219" s="60"/>
      <c r="J219" s="60"/>
    </row>
    <row r="220" spans="3:10">
      <c r="C220" s="73"/>
      <c r="D220" s="73"/>
      <c r="E220" s="60"/>
      <c r="F220" s="60"/>
      <c r="G220" s="60"/>
      <c r="H220" s="60"/>
      <c r="I220" s="60"/>
      <c r="J220" s="60"/>
    </row>
    <row r="221" spans="3:10">
      <c r="C221" s="73"/>
      <c r="D221" s="73"/>
      <c r="E221" s="60"/>
      <c r="F221" s="60"/>
      <c r="G221" s="60"/>
      <c r="H221" s="60"/>
      <c r="I221" s="60"/>
      <c r="J221" s="60"/>
    </row>
    <row r="222" spans="3:10">
      <c r="C222" s="73"/>
      <c r="D222" s="73"/>
      <c r="E222" s="60"/>
      <c r="F222" s="60"/>
      <c r="G222" s="60"/>
      <c r="H222" s="60"/>
      <c r="I222" s="60"/>
      <c r="J222" s="60"/>
    </row>
    <row r="223" spans="3:10">
      <c r="C223" s="73"/>
      <c r="D223" s="73"/>
      <c r="E223" s="60"/>
      <c r="F223" s="60"/>
      <c r="G223" s="60"/>
      <c r="H223" s="60"/>
      <c r="I223" s="60"/>
      <c r="J223" s="60"/>
    </row>
    <row r="224" spans="3:10">
      <c r="C224" s="73"/>
      <c r="D224" s="73"/>
      <c r="E224" s="60"/>
      <c r="F224" s="60"/>
      <c r="G224" s="60"/>
      <c r="H224" s="60"/>
      <c r="I224" s="60"/>
      <c r="J224" s="60"/>
    </row>
    <row r="225" spans="3:10">
      <c r="C225" s="73"/>
      <c r="D225" s="73"/>
      <c r="E225" s="60"/>
      <c r="F225" s="60"/>
      <c r="G225" s="60"/>
      <c r="H225" s="60"/>
      <c r="I225" s="60"/>
      <c r="J225" s="60"/>
    </row>
    <row r="226" spans="3:10">
      <c r="C226" s="73"/>
      <c r="D226" s="73"/>
      <c r="E226" s="60"/>
      <c r="F226" s="60"/>
      <c r="G226" s="60"/>
      <c r="H226" s="60"/>
      <c r="I226" s="60"/>
      <c r="J226" s="60"/>
    </row>
    <row r="227" spans="3:10">
      <c r="C227" s="73"/>
      <c r="D227" s="73"/>
      <c r="E227" s="60"/>
      <c r="F227" s="60"/>
      <c r="G227" s="60"/>
      <c r="H227" s="60"/>
      <c r="I227" s="60"/>
      <c r="J227" s="60"/>
    </row>
    <row r="228" spans="3:10">
      <c r="C228" s="73"/>
      <c r="D228" s="73"/>
      <c r="E228" s="60"/>
      <c r="F228" s="60"/>
      <c r="G228" s="60"/>
      <c r="H228" s="60"/>
      <c r="I228" s="60"/>
      <c r="J228" s="60"/>
    </row>
    <row r="229" spans="3:10">
      <c r="C229" s="73"/>
      <c r="D229" s="73"/>
      <c r="E229" s="60"/>
      <c r="F229" s="60"/>
      <c r="G229" s="60"/>
      <c r="H229" s="60"/>
      <c r="I229" s="60"/>
      <c r="J229" s="60"/>
    </row>
    <row r="230" spans="3:10">
      <c r="C230" s="73"/>
      <c r="D230" s="73"/>
      <c r="E230" s="60"/>
      <c r="F230" s="60"/>
      <c r="G230" s="60"/>
      <c r="H230" s="60"/>
      <c r="I230" s="60"/>
      <c r="J230" s="60"/>
    </row>
    <row r="231" spans="3:10">
      <c r="C231" s="73"/>
      <c r="D231" s="73"/>
      <c r="E231" s="60"/>
      <c r="F231" s="60"/>
      <c r="G231" s="60"/>
      <c r="H231" s="60"/>
      <c r="I231" s="60"/>
      <c r="J231" s="60"/>
    </row>
    <row r="232" spans="3:10">
      <c r="C232" s="73"/>
      <c r="D232" s="73"/>
      <c r="E232" s="60"/>
      <c r="F232" s="60"/>
      <c r="G232" s="60"/>
      <c r="H232" s="60"/>
      <c r="I232" s="60"/>
      <c r="J232" s="60"/>
    </row>
    <row r="233" spans="3:10">
      <c r="C233" s="73"/>
      <c r="D233" s="73"/>
      <c r="E233" s="60"/>
      <c r="F233" s="60"/>
      <c r="G233" s="60"/>
      <c r="H233" s="60"/>
      <c r="I233" s="60"/>
      <c r="J233" s="60"/>
    </row>
    <row r="234" spans="3:10">
      <c r="C234" s="73"/>
      <c r="D234" s="73"/>
      <c r="E234" s="60"/>
      <c r="F234" s="60"/>
      <c r="G234" s="60"/>
      <c r="H234" s="60"/>
      <c r="I234" s="60"/>
      <c r="J234" s="60"/>
    </row>
    <row r="235" spans="3:10">
      <c r="C235" s="73"/>
      <c r="D235" s="73"/>
      <c r="E235" s="60"/>
      <c r="F235" s="60"/>
      <c r="G235" s="60"/>
      <c r="H235" s="60"/>
      <c r="I235" s="60"/>
      <c r="J235" s="60"/>
    </row>
    <row r="236" spans="3:10">
      <c r="C236" s="73"/>
      <c r="D236" s="73"/>
      <c r="E236" s="60"/>
      <c r="F236" s="60"/>
      <c r="G236" s="60"/>
      <c r="H236" s="60"/>
      <c r="I236" s="60"/>
      <c r="J236" s="60"/>
    </row>
    <row r="237" spans="3:10">
      <c r="C237" s="73"/>
      <c r="D237" s="73"/>
      <c r="E237" s="60"/>
      <c r="F237" s="60"/>
      <c r="G237" s="60"/>
      <c r="H237" s="60"/>
      <c r="I237" s="60"/>
      <c r="J237" s="60"/>
    </row>
    <row r="238" spans="3:10">
      <c r="C238" s="73"/>
      <c r="D238" s="73"/>
      <c r="E238" s="60"/>
      <c r="F238" s="60"/>
      <c r="G238" s="60"/>
      <c r="H238" s="60"/>
      <c r="I238" s="60"/>
      <c r="J238" s="60"/>
    </row>
    <row r="239" spans="3:10">
      <c r="C239" s="73"/>
      <c r="D239" s="73"/>
      <c r="E239" s="60"/>
      <c r="F239" s="60"/>
      <c r="G239" s="60"/>
      <c r="H239" s="60"/>
      <c r="I239" s="60"/>
      <c r="J239" s="60"/>
    </row>
    <row r="240" spans="3:10">
      <c r="C240" s="73"/>
      <c r="D240" s="73"/>
      <c r="E240" s="60"/>
      <c r="F240" s="60"/>
      <c r="G240" s="60"/>
      <c r="H240" s="60"/>
      <c r="I240" s="60"/>
      <c r="J240" s="60"/>
    </row>
    <row r="241" spans="3:10">
      <c r="C241" s="73"/>
      <c r="D241" s="73"/>
      <c r="E241" s="60"/>
      <c r="F241" s="60"/>
      <c r="G241" s="60"/>
      <c r="H241" s="60"/>
      <c r="I241" s="60"/>
      <c r="J241" s="60"/>
    </row>
    <row r="242" spans="3:10">
      <c r="C242" s="73"/>
      <c r="D242" s="73"/>
      <c r="E242" s="60"/>
      <c r="F242" s="60"/>
      <c r="G242" s="60"/>
      <c r="H242" s="60"/>
      <c r="I242" s="60"/>
      <c r="J242" s="60"/>
    </row>
    <row r="243" spans="3:10">
      <c r="C243" s="73"/>
      <c r="D243" s="73"/>
      <c r="E243" s="60"/>
      <c r="F243" s="60"/>
      <c r="G243" s="60"/>
      <c r="H243" s="60"/>
      <c r="I243" s="60"/>
      <c r="J243" s="60"/>
    </row>
    <row r="244" spans="3:10">
      <c r="C244" s="73"/>
      <c r="D244" s="73"/>
      <c r="E244" s="60"/>
      <c r="F244" s="60"/>
      <c r="G244" s="60"/>
      <c r="H244" s="60"/>
      <c r="I244" s="60"/>
      <c r="J244" s="60"/>
    </row>
    <row r="245" spans="3:10">
      <c r="C245" s="73"/>
      <c r="D245" s="73"/>
      <c r="E245" s="60"/>
      <c r="F245" s="60"/>
      <c r="G245" s="60"/>
      <c r="H245" s="60"/>
      <c r="I245" s="60"/>
      <c r="J245" s="60"/>
    </row>
    <row r="246" spans="3:10">
      <c r="C246" s="73"/>
      <c r="D246" s="73"/>
      <c r="E246" s="60"/>
      <c r="F246" s="60"/>
      <c r="G246" s="60"/>
      <c r="H246" s="60"/>
      <c r="I246" s="60"/>
      <c r="J246" s="60"/>
    </row>
    <row r="247" spans="3:10">
      <c r="C247" s="73"/>
      <c r="D247" s="73"/>
      <c r="E247" s="60"/>
      <c r="F247" s="60"/>
      <c r="G247" s="60"/>
      <c r="H247" s="60"/>
      <c r="I247" s="60"/>
      <c r="J247" s="60"/>
    </row>
    <row r="248" spans="3:10">
      <c r="C248" s="73"/>
      <c r="D248" s="73"/>
      <c r="E248" s="60"/>
      <c r="F248" s="60"/>
      <c r="G248" s="60"/>
      <c r="H248" s="60"/>
      <c r="I248" s="60"/>
      <c r="J248" s="60"/>
    </row>
    <row r="249" spans="3:10">
      <c r="C249" s="73"/>
      <c r="D249" s="73"/>
      <c r="E249" s="60"/>
      <c r="F249" s="60"/>
      <c r="G249" s="60"/>
      <c r="H249" s="60"/>
      <c r="I249" s="60"/>
      <c r="J249" s="60"/>
    </row>
    <row r="250" spans="3:10">
      <c r="C250" s="73"/>
      <c r="D250" s="73"/>
      <c r="E250" s="60"/>
      <c r="F250" s="60"/>
      <c r="G250" s="60"/>
      <c r="H250" s="60"/>
      <c r="I250" s="60"/>
      <c r="J250" s="60"/>
    </row>
    <row r="251" spans="3:10">
      <c r="C251" s="73"/>
      <c r="D251" s="73"/>
      <c r="E251" s="60"/>
      <c r="F251" s="60"/>
      <c r="G251" s="60"/>
      <c r="H251" s="60"/>
      <c r="I251" s="60"/>
      <c r="J251" s="60"/>
    </row>
    <row r="252" spans="3:10">
      <c r="C252" s="73"/>
      <c r="D252" s="73"/>
      <c r="E252" s="60"/>
      <c r="F252" s="60"/>
      <c r="G252" s="60"/>
      <c r="H252" s="60"/>
      <c r="I252" s="60"/>
      <c r="J252" s="60"/>
    </row>
    <row r="253" spans="3:10">
      <c r="C253" s="73"/>
      <c r="D253" s="73"/>
      <c r="E253" s="60"/>
      <c r="F253" s="60"/>
      <c r="G253" s="60"/>
      <c r="H253" s="60"/>
      <c r="I253" s="60"/>
      <c r="J253" s="60"/>
    </row>
    <row r="254" spans="3:10">
      <c r="C254" s="73"/>
      <c r="D254" s="73"/>
      <c r="E254" s="60"/>
      <c r="F254" s="60"/>
      <c r="G254" s="60"/>
      <c r="H254" s="60"/>
      <c r="I254" s="60"/>
      <c r="J254" s="60"/>
    </row>
    <row r="255" spans="3:10">
      <c r="C255" s="73"/>
      <c r="D255" s="73"/>
      <c r="E255" s="60"/>
      <c r="F255" s="60"/>
      <c r="G255" s="60"/>
      <c r="H255" s="60"/>
      <c r="I255" s="60"/>
      <c r="J255" s="60"/>
    </row>
    <row r="256" spans="3:10">
      <c r="C256" s="73"/>
      <c r="D256" s="73"/>
      <c r="E256" s="60"/>
      <c r="F256" s="60"/>
      <c r="G256" s="60"/>
      <c r="H256" s="60"/>
      <c r="I256" s="60"/>
      <c r="J256" s="60"/>
    </row>
    <row r="257" spans="3:10">
      <c r="C257" s="73"/>
      <c r="D257" s="73"/>
      <c r="E257" s="60"/>
      <c r="F257" s="60"/>
      <c r="G257" s="60"/>
      <c r="H257" s="60"/>
      <c r="I257" s="60"/>
      <c r="J257" s="60"/>
    </row>
    <row r="258" spans="3:10">
      <c r="C258" s="73"/>
      <c r="D258" s="73"/>
      <c r="E258" s="60"/>
      <c r="F258" s="60"/>
      <c r="G258" s="60"/>
      <c r="H258" s="60"/>
      <c r="I258" s="60"/>
      <c r="J258" s="60"/>
    </row>
    <row r="259" spans="3:10">
      <c r="C259" s="73"/>
      <c r="D259" s="73"/>
      <c r="E259" s="60"/>
      <c r="F259" s="60"/>
      <c r="G259" s="60"/>
      <c r="H259" s="60"/>
      <c r="I259" s="60"/>
      <c r="J259" s="60"/>
    </row>
    <row r="260" spans="3:10">
      <c r="C260" s="73"/>
      <c r="D260" s="73"/>
      <c r="E260" s="60"/>
      <c r="F260" s="60"/>
      <c r="G260" s="60"/>
      <c r="H260" s="60"/>
      <c r="I260" s="60"/>
      <c r="J260" s="60"/>
    </row>
    <row r="261" spans="3:10">
      <c r="C261" s="73"/>
      <c r="D261" s="73"/>
      <c r="E261" s="60"/>
      <c r="F261" s="60"/>
      <c r="G261" s="60"/>
      <c r="H261" s="60"/>
      <c r="I261" s="60"/>
      <c r="J261" s="60"/>
    </row>
    <row r="262" spans="3:10">
      <c r="C262" s="73"/>
      <c r="D262" s="73"/>
      <c r="E262" s="60"/>
      <c r="F262" s="60"/>
      <c r="G262" s="60"/>
      <c r="H262" s="60"/>
      <c r="I262" s="60"/>
      <c r="J262" s="60"/>
    </row>
    <row r="263" spans="3:10">
      <c r="C263" s="73"/>
      <c r="D263" s="73"/>
      <c r="E263" s="60"/>
      <c r="F263" s="60"/>
      <c r="G263" s="60"/>
      <c r="H263" s="60"/>
      <c r="I263" s="60"/>
      <c r="J263" s="60"/>
    </row>
    <row r="264" spans="3:10">
      <c r="C264" s="73"/>
      <c r="D264" s="73"/>
      <c r="E264" s="60"/>
      <c r="F264" s="60"/>
      <c r="G264" s="60"/>
      <c r="H264" s="60"/>
      <c r="I264" s="60"/>
      <c r="J264" s="60"/>
    </row>
    <row r="265" spans="3:10">
      <c r="C265" s="73"/>
      <c r="D265" s="73"/>
      <c r="E265" s="60"/>
      <c r="F265" s="60"/>
      <c r="G265" s="60"/>
      <c r="H265" s="60"/>
      <c r="I265" s="60"/>
      <c r="J265" s="60"/>
    </row>
    <row r="266" spans="3:10">
      <c r="C266" s="73"/>
      <c r="D266" s="73"/>
      <c r="E266" s="60"/>
      <c r="F266" s="60"/>
      <c r="G266" s="60"/>
      <c r="H266" s="60"/>
      <c r="I266" s="60"/>
      <c r="J266" s="60"/>
    </row>
    <row r="267" spans="3:10">
      <c r="C267" s="73"/>
      <c r="D267" s="73"/>
      <c r="E267" s="60"/>
      <c r="F267" s="60"/>
      <c r="G267" s="60"/>
      <c r="H267" s="60"/>
      <c r="I267" s="60"/>
      <c r="J267" s="60"/>
    </row>
    <row r="268" spans="3:10">
      <c r="C268" s="73"/>
      <c r="D268" s="73"/>
      <c r="E268" s="60"/>
      <c r="F268" s="60"/>
      <c r="G268" s="60"/>
      <c r="H268" s="60"/>
      <c r="I268" s="60"/>
      <c r="J268" s="60"/>
    </row>
    <row r="269" spans="3:10">
      <c r="C269" s="73"/>
      <c r="D269" s="73"/>
      <c r="E269" s="60"/>
      <c r="F269" s="60"/>
      <c r="G269" s="60"/>
      <c r="H269" s="60"/>
      <c r="I269" s="60"/>
      <c r="J269" s="60"/>
    </row>
    <row r="270" spans="3:10">
      <c r="C270" s="73"/>
      <c r="D270" s="73"/>
      <c r="E270" s="60"/>
      <c r="F270" s="60"/>
      <c r="G270" s="60"/>
      <c r="H270" s="60"/>
      <c r="I270" s="60"/>
      <c r="J270" s="60"/>
    </row>
    <row r="271" spans="3:10">
      <c r="C271" s="73"/>
      <c r="D271" s="73"/>
      <c r="E271" s="60"/>
      <c r="F271" s="60"/>
      <c r="G271" s="60"/>
      <c r="H271" s="60"/>
      <c r="I271" s="60"/>
      <c r="J271" s="60"/>
    </row>
    <row r="272" spans="3:10">
      <c r="C272" s="73"/>
      <c r="D272" s="73"/>
      <c r="E272" s="60"/>
      <c r="F272" s="60"/>
      <c r="G272" s="60"/>
      <c r="H272" s="60"/>
      <c r="I272" s="60"/>
      <c r="J272" s="60"/>
    </row>
    <row r="273" spans="3:10">
      <c r="C273" s="73"/>
      <c r="D273" s="73"/>
      <c r="E273" s="60"/>
      <c r="F273" s="60"/>
      <c r="G273" s="60"/>
      <c r="H273" s="60"/>
      <c r="I273" s="60"/>
      <c r="J273" s="60"/>
    </row>
    <row r="274" spans="3:10">
      <c r="C274" s="73"/>
      <c r="D274" s="73"/>
      <c r="E274" s="60"/>
      <c r="F274" s="60"/>
      <c r="G274" s="60"/>
      <c r="H274" s="60"/>
      <c r="I274" s="60"/>
      <c r="J274" s="60"/>
    </row>
    <row r="275" spans="3:10">
      <c r="C275" s="73"/>
      <c r="D275" s="73"/>
      <c r="E275" s="60"/>
      <c r="F275" s="60"/>
      <c r="G275" s="60"/>
      <c r="H275" s="60"/>
      <c r="I275" s="60"/>
      <c r="J275" s="60"/>
    </row>
    <row r="276" spans="3:10">
      <c r="C276" s="73"/>
      <c r="D276" s="73"/>
      <c r="E276" s="60"/>
      <c r="F276" s="60"/>
      <c r="G276" s="60"/>
      <c r="H276" s="60"/>
      <c r="I276" s="60"/>
      <c r="J276" s="60"/>
    </row>
    <row r="277" spans="3:10">
      <c r="C277" s="73"/>
      <c r="D277" s="73"/>
      <c r="E277" s="60"/>
      <c r="F277" s="60"/>
      <c r="G277" s="60"/>
      <c r="H277" s="60"/>
      <c r="I277" s="60"/>
      <c r="J277" s="60"/>
    </row>
    <row r="278" spans="3:10">
      <c r="C278" s="73"/>
      <c r="D278" s="73"/>
      <c r="E278" s="60"/>
      <c r="F278" s="60"/>
      <c r="G278" s="60"/>
      <c r="H278" s="60"/>
      <c r="I278" s="60"/>
      <c r="J278" s="60"/>
    </row>
    <row r="279" spans="3:10">
      <c r="C279" s="73"/>
      <c r="D279" s="73"/>
      <c r="E279" s="60"/>
      <c r="F279" s="60"/>
      <c r="G279" s="60"/>
      <c r="H279" s="60"/>
      <c r="I279" s="60"/>
      <c r="J279" s="60"/>
    </row>
    <row r="280" spans="3:10">
      <c r="C280" s="73"/>
      <c r="D280" s="73"/>
      <c r="E280" s="60"/>
      <c r="F280" s="60"/>
      <c r="G280" s="60"/>
      <c r="H280" s="60"/>
      <c r="I280" s="60"/>
      <c r="J280" s="60"/>
    </row>
    <row r="281" spans="3:10">
      <c r="C281" s="73"/>
      <c r="D281" s="73"/>
      <c r="E281" s="60"/>
      <c r="F281" s="60"/>
      <c r="G281" s="60"/>
      <c r="H281" s="60"/>
      <c r="I281" s="60"/>
      <c r="J281" s="60"/>
    </row>
    <row r="282" spans="3:10">
      <c r="C282" s="73"/>
      <c r="D282" s="73"/>
      <c r="E282" s="60"/>
      <c r="F282" s="60"/>
      <c r="G282" s="60"/>
      <c r="H282" s="60"/>
      <c r="I282" s="60"/>
      <c r="J282" s="60"/>
    </row>
    <row r="283" spans="3:10">
      <c r="C283" s="73"/>
      <c r="D283" s="73"/>
      <c r="E283" s="60"/>
      <c r="F283" s="60"/>
      <c r="G283" s="60"/>
      <c r="H283" s="60"/>
      <c r="I283" s="60"/>
      <c r="J283" s="60"/>
    </row>
    <row r="284" spans="3:10">
      <c r="C284" s="73"/>
      <c r="D284" s="73"/>
      <c r="E284" s="60"/>
      <c r="F284" s="60"/>
      <c r="G284" s="60"/>
      <c r="H284" s="60"/>
      <c r="I284" s="60"/>
      <c r="J284" s="60"/>
    </row>
    <row r="285" spans="3:10">
      <c r="C285" s="73"/>
      <c r="D285" s="73"/>
      <c r="E285" s="60"/>
      <c r="F285" s="60"/>
      <c r="G285" s="60"/>
      <c r="H285" s="60"/>
      <c r="I285" s="60"/>
      <c r="J285" s="60"/>
    </row>
    <row r="286" spans="3:10">
      <c r="C286" s="73"/>
      <c r="D286" s="73"/>
      <c r="E286" s="60"/>
      <c r="F286" s="60"/>
      <c r="G286" s="60"/>
      <c r="H286" s="60"/>
      <c r="I286" s="60"/>
      <c r="J286" s="60"/>
    </row>
    <row r="287" spans="3:10">
      <c r="C287" s="73"/>
      <c r="D287" s="73"/>
      <c r="E287" s="60"/>
      <c r="F287" s="60"/>
      <c r="G287" s="60"/>
      <c r="H287" s="60"/>
      <c r="I287" s="60"/>
      <c r="J287" s="60"/>
    </row>
    <row r="288" spans="3:10">
      <c r="C288" s="73"/>
      <c r="D288" s="73"/>
      <c r="E288" s="60"/>
      <c r="F288" s="60"/>
      <c r="G288" s="60"/>
      <c r="H288" s="60"/>
      <c r="I288" s="60"/>
      <c r="J288" s="60"/>
    </row>
  </sheetData>
  <mergeCells count="14">
    <mergeCell ref="C1:E1"/>
    <mergeCell ref="H1:K1"/>
    <mergeCell ref="H2:K2"/>
    <mergeCell ref="C44:D44"/>
    <mergeCell ref="C64:D64"/>
    <mergeCell ref="C84:D84"/>
    <mergeCell ref="C105:D105"/>
    <mergeCell ref="C25:D25"/>
    <mergeCell ref="C206:E206"/>
    <mergeCell ref="C205:D205"/>
    <mergeCell ref="C125:D125"/>
    <mergeCell ref="C144:D144"/>
    <mergeCell ref="C164:D164"/>
    <mergeCell ref="C185:D1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</cp:lastModifiedBy>
  <dcterms:created xsi:type="dcterms:W3CDTF">2022-05-16T14:23:56Z</dcterms:created>
  <dcterms:modified xsi:type="dcterms:W3CDTF">2023-10-23T09:05:38Z</dcterms:modified>
</cp:coreProperties>
</file>